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20" windowWidth="17955" windowHeight="11025" firstSheet="2" activeTab="3"/>
  </bookViews>
  <sheets>
    <sheet name="Hodowla lasu" sheetId="1" r:id="rId1"/>
    <sheet name="LPIR-6 Ocena upraw" sheetId="3" r:id="rId2"/>
    <sheet name="Ocena upraw 2014 nadleśnictwa" sheetId="4" r:id="rId3"/>
    <sheet name="Pozyskanie drewna" sheetId="2" r:id="rId4"/>
  </sheets>
  <externalReferences>
    <externalReference r:id="rId5"/>
  </externalReferences>
  <definedNames>
    <definedName name="_xlnm.Print_Area" localSheetId="2">'Ocena upraw 2014 nadleśnictwa'!$A$1:$AP$44</definedName>
    <definedName name="_xlnm.Print_Titles" localSheetId="2">'Ocena upraw 2014 nadleśnictwa'!$A:$D</definedName>
  </definedNames>
  <calcPr calcId="145621"/>
</workbook>
</file>

<file path=xl/calcChain.xml><?xml version="1.0" encoding="utf-8"?>
<calcChain xmlns="http://schemas.openxmlformats.org/spreadsheetml/2006/main">
  <c r="AP41" i="4" l="1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 a="1"/>
  <c r="D41" i="4" s="1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C39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AP37" i="4"/>
  <c r="AO37" i="4"/>
  <c r="AN37" i="4"/>
  <c r="AM37" i="4"/>
  <c r="AL37" i="4"/>
  <c r="AK37" i="4"/>
  <c r="AJ37" i="4"/>
  <c r="AI37" i="4"/>
  <c r="AH37" i="4"/>
  <c r="AG37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AP31" i="4"/>
  <c r="AO31" i="4"/>
  <c r="AN31" i="4"/>
  <c r="AM31" i="4"/>
  <c r="AL31" i="4"/>
  <c r="AK31" i="4"/>
  <c r="AJ31" i="4"/>
  <c r="AI31" i="4"/>
  <c r="AH31" i="4"/>
  <c r="AG31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D31" i="4" s="1" a="1"/>
  <c r="D31" i="4" s="1"/>
  <c r="E31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C29" i="4"/>
  <c r="AP28" i="4"/>
  <c r="AO28" i="4"/>
  <c r="AN28" i="4"/>
  <c r="AM28" i="4"/>
  <c r="AL28" i="4"/>
  <c r="AK28" i="4"/>
  <c r="AJ28" i="4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AP21" i="4"/>
  <c r="AO21" i="4"/>
  <c r="AN21" i="4"/>
  <c r="AM21" i="4"/>
  <c r="AL21" i="4"/>
  <c r="AK21" i="4"/>
  <c r="AJ21" i="4"/>
  <c r="AI21" i="4"/>
  <c r="AH21" i="4"/>
  <c r="AG21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 a="1"/>
  <c r="D21" i="4" s="1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C19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D11" i="4" s="1" a="1"/>
  <c r="D11" i="4" s="1"/>
  <c r="E11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C9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E41" i="3"/>
  <c r="D41" i="3"/>
  <c r="C41" i="3"/>
  <c r="B41" i="3"/>
  <c r="E40" i="3"/>
  <c r="D40" i="3"/>
  <c r="C40" i="3"/>
  <c r="B40" i="3"/>
  <c r="E39" i="3"/>
  <c r="D39" i="3"/>
  <c r="C39" i="3"/>
  <c r="B39" i="3"/>
  <c r="E38" i="3"/>
  <c r="D38" i="3"/>
  <c r="C38" i="3"/>
  <c r="B38" i="3"/>
  <c r="E37" i="3"/>
  <c r="D37" i="3"/>
  <c r="C37" i="3"/>
  <c r="B37" i="3"/>
  <c r="E36" i="3"/>
  <c r="D36" i="3"/>
  <c r="C36" i="3"/>
  <c r="B36" i="3"/>
  <c r="E35" i="3"/>
  <c r="D35" i="3"/>
  <c r="C35" i="3"/>
  <c r="B35" i="3"/>
  <c r="E34" i="3"/>
  <c r="D34" i="3"/>
  <c r="C34" i="3"/>
  <c r="B34" i="3"/>
  <c r="E33" i="3"/>
  <c r="D33" i="3"/>
  <c r="C33" i="3"/>
  <c r="B33" i="3"/>
  <c r="E32" i="3"/>
  <c r="D32" i="3"/>
  <c r="C32" i="3"/>
  <c r="B32" i="3"/>
  <c r="E31" i="3"/>
  <c r="D31" i="3"/>
  <c r="C31" i="3"/>
  <c r="B31" i="3"/>
  <c r="E30" i="3"/>
  <c r="D30" i="3"/>
  <c r="C30" i="3"/>
  <c r="B30" i="3"/>
  <c r="E29" i="3"/>
  <c r="D29" i="3"/>
  <c r="C29" i="3"/>
  <c r="B29" i="3"/>
  <c r="E28" i="3"/>
  <c r="D28" i="3"/>
  <c r="C28" i="3"/>
  <c r="B28" i="3"/>
  <c r="E27" i="3"/>
  <c r="D27" i="3"/>
  <c r="C27" i="3"/>
  <c r="B27" i="3"/>
  <c r="E26" i="3"/>
  <c r="D26" i="3"/>
  <c r="C26" i="3"/>
  <c r="B26" i="3"/>
  <c r="E25" i="3"/>
  <c r="D25" i="3"/>
  <c r="C25" i="3"/>
  <c r="B25" i="3"/>
  <c r="E24" i="3"/>
  <c r="D24" i="3"/>
  <c r="C24" i="3"/>
  <c r="B24" i="3"/>
  <c r="E23" i="3"/>
  <c r="D23" i="3"/>
  <c r="C23" i="3"/>
  <c r="B23" i="3"/>
  <c r="E22" i="3"/>
  <c r="D22" i="3"/>
  <c r="C22" i="3"/>
  <c r="B22" i="3"/>
  <c r="E21" i="3"/>
  <c r="D21" i="3"/>
  <c r="C21" i="3"/>
  <c r="B21" i="3"/>
  <c r="E20" i="3"/>
  <c r="D20" i="3"/>
  <c r="C20" i="3"/>
  <c r="B20" i="3"/>
  <c r="E19" i="3"/>
  <c r="D19" i="3"/>
  <c r="C19" i="3"/>
  <c r="B19" i="3"/>
  <c r="E18" i="3"/>
  <c r="D18" i="3"/>
  <c r="C18" i="3"/>
  <c r="B18" i="3"/>
  <c r="E17" i="3"/>
  <c r="D17" i="3"/>
  <c r="C17" i="3"/>
  <c r="B17" i="3"/>
  <c r="E16" i="3"/>
  <c r="D16" i="3"/>
  <c r="C16" i="3"/>
  <c r="B16" i="3"/>
  <c r="E15" i="3"/>
  <c r="D15" i="3"/>
  <c r="C15" i="3"/>
  <c r="B15" i="3"/>
  <c r="E14" i="3"/>
  <c r="D14" i="3"/>
  <c r="C14" i="3"/>
  <c r="B14" i="3"/>
  <c r="E13" i="3"/>
  <c r="D13" i="3"/>
  <c r="C13" i="3"/>
  <c r="B13" i="3"/>
  <c r="E12" i="3"/>
  <c r="D12" i="3"/>
  <c r="C12" i="3"/>
  <c r="B12" i="3"/>
  <c r="E11" i="3"/>
  <c r="D11" i="3"/>
  <c r="C11" i="3"/>
  <c r="B11" i="3"/>
  <c r="E10" i="3"/>
  <c r="D10" i="3"/>
  <c r="C10" i="3"/>
  <c r="B10" i="3"/>
  <c r="E9" i="3"/>
  <c r="D9" i="3"/>
  <c r="C9" i="3"/>
  <c r="B9" i="3"/>
  <c r="E8" i="3"/>
  <c r="D8" i="3"/>
  <c r="C8" i="3"/>
  <c r="B8" i="3"/>
  <c r="E7" i="3"/>
  <c r="D7" i="3"/>
  <c r="C7" i="3"/>
  <c r="B7" i="3"/>
  <c r="E6" i="3"/>
  <c r="D6" i="3"/>
  <c r="C6" i="3"/>
  <c r="B6" i="3"/>
  <c r="E5" i="3"/>
  <c r="D5" i="3"/>
  <c r="C5" i="3"/>
  <c r="B5" i="3"/>
  <c r="E4" i="3"/>
  <c r="E42" i="3" s="1"/>
  <c r="D4" i="3"/>
  <c r="D42" i="3" s="1"/>
  <c r="C4" i="3"/>
  <c r="C42" i="3" s="1"/>
  <c r="B4" i="3"/>
  <c r="B42" i="3" s="1"/>
  <c r="F43" i="2" l="1"/>
  <c r="D43" i="2"/>
  <c r="C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3" i="2" s="1"/>
  <c r="G44" i="1" l="1"/>
  <c r="N44" i="1"/>
  <c r="M44" i="1"/>
  <c r="L44" i="1"/>
  <c r="D44" i="1"/>
  <c r="E44" i="1"/>
  <c r="F44" i="1"/>
  <c r="H44" i="1"/>
  <c r="I44" i="1"/>
  <c r="J44" i="1"/>
  <c r="K44" i="1"/>
  <c r="C44" i="1"/>
</calcChain>
</file>

<file path=xl/comments1.xml><?xml version="1.0" encoding="utf-8"?>
<comments xmlns="http://schemas.openxmlformats.org/spreadsheetml/2006/main">
  <authors>
    <author>Bartosz Kurzeja</author>
  </authors>
  <commentList>
    <comment ref="B21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PIEL GLEB BO 691,86 ha na 718,24 ha (CSP-konto 5102)</t>
        </r>
      </text>
    </comment>
    <comment ref="B29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ODN ZAL BO 219,89 ha na 220,13 ha (CSP-konto 5102)</t>
        </r>
      </text>
    </comment>
    <comment ref="B36" authorId="0">
      <text>
        <r>
          <rPr>
            <b/>
            <sz val="9"/>
            <color indexed="81"/>
            <rFont val="Tahoma"/>
            <family val="2"/>
            <charset val="238"/>
          </rPr>
          <t>Bartosz Kurzeja:</t>
        </r>
        <r>
          <rPr>
            <sz val="9"/>
            <color indexed="81"/>
            <rFont val="Tahoma"/>
            <family val="2"/>
            <charset val="238"/>
          </rPr>
          <t xml:space="preserve">
korekta ręczna ODN ZAL BO 132,91 ha na 134,73 ha (CSP-konto 5102)</t>
        </r>
      </text>
    </comment>
  </commentList>
</comments>
</file>

<file path=xl/sharedStrings.xml><?xml version="1.0" encoding="utf-8"?>
<sst xmlns="http://schemas.openxmlformats.org/spreadsheetml/2006/main" count="247" uniqueCount="134">
  <si>
    <t>L.p.</t>
  </si>
  <si>
    <t>Nadleśnictwo</t>
  </si>
  <si>
    <t>[ha]</t>
  </si>
  <si>
    <t>Andrychów</t>
  </si>
  <si>
    <t>Bielsko</t>
  </si>
  <si>
    <t>Brynek</t>
  </si>
  <si>
    <t>Brzeg</t>
  </si>
  <si>
    <t>Gidle</t>
  </si>
  <si>
    <t>Herby</t>
  </si>
  <si>
    <t>Chrzanów</t>
  </si>
  <si>
    <t>Jeleśnia</t>
  </si>
  <si>
    <t>Katowice</t>
  </si>
  <si>
    <t>Kędzierzyn</t>
  </si>
  <si>
    <t>Kluczbork</t>
  </si>
  <si>
    <t>Kłobuck</t>
  </si>
  <si>
    <t>Kobiór</t>
  </si>
  <si>
    <t>Zawadzkie</t>
  </si>
  <si>
    <t>Koniecpol</t>
  </si>
  <si>
    <t>Koszęcin</t>
  </si>
  <si>
    <t>Kup</t>
  </si>
  <si>
    <t>Lubliniec</t>
  </si>
  <si>
    <t>Namysłów</t>
  </si>
  <si>
    <t>Olesno</t>
  </si>
  <si>
    <t>Olkusz</t>
  </si>
  <si>
    <t>Prudnik</t>
  </si>
  <si>
    <t>Prószków</t>
  </si>
  <si>
    <t>Rudziniec</t>
  </si>
  <si>
    <t>Rudy Raciborskie</t>
  </si>
  <si>
    <t xml:space="preserve">Rybnik </t>
  </si>
  <si>
    <t>Siewierz</t>
  </si>
  <si>
    <t>Strzelce Opolskie</t>
  </si>
  <si>
    <t>Sucha</t>
  </si>
  <si>
    <t>Świerklaniec</t>
  </si>
  <si>
    <t>Tułowice</t>
  </si>
  <si>
    <t>Turawa</t>
  </si>
  <si>
    <t>Ujsoły</t>
  </si>
  <si>
    <t>Ustroń</t>
  </si>
  <si>
    <t>Węgierska Górka</t>
  </si>
  <si>
    <t>Wisła</t>
  </si>
  <si>
    <t>Złoty Potok</t>
  </si>
  <si>
    <t>Opole</t>
  </si>
  <si>
    <t>RDLP Katowice</t>
  </si>
  <si>
    <t>ODNOWIENIA i ZALESIENIA</t>
  </si>
  <si>
    <t>Zadanie:</t>
  </si>
  <si>
    <t>w tym: ODNOWIENIA NATURALNE</t>
  </si>
  <si>
    <t>w tym: ZALESIENIA</t>
  </si>
  <si>
    <t>WYPRZEDZAJĄCE PRZYGOTOWANIE GLEBY</t>
  </si>
  <si>
    <t>Źródło: Centralny System Planów (raporty konta 5102) - stan na dzień</t>
  </si>
  <si>
    <t>Zestawił: Bartosz Kurzeja (Wydział ZG RDLP w Katowicach)</t>
  </si>
  <si>
    <t>PIELĘGNOWANIE LASU (ogółem)</t>
  </si>
  <si>
    <t>w tym: PIELĘGNOWANIE GLEBY</t>
  </si>
  <si>
    <t>w tym: CZYSZCZENIA WCZESNE</t>
  </si>
  <si>
    <t>w tym: CZYSZCZENIA PÓŹNE</t>
  </si>
  <si>
    <t>MELIORACJE (ogółem)</t>
  </si>
  <si>
    <t>w tym: MELIORACJE AGROTECHNICZNE</t>
  </si>
  <si>
    <t>w tym: MELIORACJE WODNE</t>
  </si>
  <si>
    <t>POPRAWKI i UZUPEŁNIENIA</t>
  </si>
  <si>
    <t xml:space="preserve"> Realizacja wybranych zadań hodowlanych w 2014 roku na terenie nadleśnictw RDLP w Katowicach</t>
  </si>
  <si>
    <t>Lp.</t>
  </si>
  <si>
    <t>Pozyskanie w m3</t>
  </si>
  <si>
    <t>TW - pow. w ha</t>
  </si>
  <si>
    <t>grubizna</t>
  </si>
  <si>
    <t>drobnica</t>
  </si>
  <si>
    <t>drewno</t>
  </si>
  <si>
    <t xml:space="preserve">  Andrychów</t>
  </si>
  <si>
    <t xml:space="preserve">  Bielsko</t>
  </si>
  <si>
    <t xml:space="preserve">  Brynek</t>
  </si>
  <si>
    <t xml:space="preserve">  Brzeg</t>
  </si>
  <si>
    <t xml:space="preserve">  Gidle</t>
  </si>
  <si>
    <t xml:space="preserve">  Herby</t>
  </si>
  <si>
    <t xml:space="preserve">  Chrzanów</t>
  </si>
  <si>
    <t xml:space="preserve">  Jeleśnia</t>
  </si>
  <si>
    <t xml:space="preserve">  Katowice</t>
  </si>
  <si>
    <t xml:space="preserve">  Kędzierzyn</t>
  </si>
  <si>
    <t xml:space="preserve">  Kluczbork</t>
  </si>
  <si>
    <t xml:space="preserve">  Kłobuck</t>
  </si>
  <si>
    <t xml:space="preserve">  Kobiór</t>
  </si>
  <si>
    <t xml:space="preserve">  Zawadzkie</t>
  </si>
  <si>
    <t xml:space="preserve">  Koniecpol</t>
  </si>
  <si>
    <t xml:space="preserve">  Koszęcin</t>
  </si>
  <si>
    <t xml:space="preserve">  Kup</t>
  </si>
  <si>
    <t xml:space="preserve">  Lubliniec</t>
  </si>
  <si>
    <t xml:space="preserve">  Namysłów</t>
  </si>
  <si>
    <t xml:space="preserve">  Olesno</t>
  </si>
  <si>
    <t xml:space="preserve">  Olkusz</t>
  </si>
  <si>
    <t xml:space="preserve">  Prudnik</t>
  </si>
  <si>
    <t xml:space="preserve">  Prószków</t>
  </si>
  <si>
    <t xml:space="preserve">  Rudziniec</t>
  </si>
  <si>
    <t xml:space="preserve">  Rudy Raciborskie</t>
  </si>
  <si>
    <t xml:space="preserve">  Rybnik</t>
  </si>
  <si>
    <t xml:space="preserve">  Siewierz</t>
  </si>
  <si>
    <t xml:space="preserve">  Strzelce Opolskie</t>
  </si>
  <si>
    <t xml:space="preserve">  Sucha</t>
  </si>
  <si>
    <t xml:space="preserve">  Świerklaniec</t>
  </si>
  <si>
    <t xml:space="preserve">  Tułowice</t>
  </si>
  <si>
    <t xml:space="preserve">  Turawa</t>
  </si>
  <si>
    <t xml:space="preserve">  Ujsoły</t>
  </si>
  <si>
    <t xml:space="preserve">  Ustroń</t>
  </si>
  <si>
    <t xml:space="preserve">  Węgierska Górka</t>
  </si>
  <si>
    <t xml:space="preserve">  Wisła</t>
  </si>
  <si>
    <t xml:space="preserve">  Złoty Potok</t>
  </si>
  <si>
    <t xml:space="preserve">  Opole</t>
  </si>
  <si>
    <t xml:space="preserve">  RAZEM RDLP</t>
  </si>
  <si>
    <t>LPIR-8 - wykonanie cięć za 2014r - wybrane zadania  - wg stanu na dn  03.02.2015r.</t>
  </si>
  <si>
    <t>Katowice, 04.02.2015 r.</t>
  </si>
  <si>
    <t>Protokół z oceny udatności upraw sztucznych/naturalnych w Lasach Państwowych (LPIR-6) - RDLP w Katowicach - ogólna powierzchnia upraw</t>
  </si>
  <si>
    <t>Rok oceny: 2014</t>
  </si>
  <si>
    <t>sztuczne na pow. otwartych</t>
  </si>
  <si>
    <t>sztuczne pod osłoną drzewostanu</t>
  </si>
  <si>
    <t>naturalne na pow. otwartych</t>
  </si>
  <si>
    <t>naturalne pod osłoną drzewostanu</t>
  </si>
  <si>
    <t>Rybnik</t>
  </si>
  <si>
    <t>Świerkklaniec</t>
  </si>
  <si>
    <t>suma</t>
  </si>
  <si>
    <t>Katowice, 14.11.2014 r.</t>
  </si>
  <si>
    <t>Żródło: Centralny System Sprawozdawczy - sprawozdanie LPIR-6 na dzień</t>
  </si>
  <si>
    <t>Sporządził: B.Kurzeja</t>
  </si>
  <si>
    <t>Protokół z oceny udatności upraw sztucznych/naturalnych w Lasach Państwowych (LPIR-6) - RDLP w Katowicach</t>
  </si>
  <si>
    <t>Rok: 2014</t>
  </si>
  <si>
    <t>1. Ocena udatności upraw sztucznych na powierzchniach otwartych</t>
  </si>
  <si>
    <t>Wyszczególnienie</t>
  </si>
  <si>
    <t>Lp</t>
  </si>
  <si>
    <t>Pow. w ha</t>
  </si>
  <si>
    <t>Ogólna powierzchnia upraw</t>
  </si>
  <si>
    <t>w tym uprawy bardzo dobre</t>
  </si>
  <si>
    <t>upr dobre 1-2</t>
  </si>
  <si>
    <t>upr zadowal 1-3</t>
  </si>
  <si>
    <t>upr zadowal 2-1 2-2 2-3</t>
  </si>
  <si>
    <t>upr przepadłe 3-1 3-2 3-3</t>
  </si>
  <si>
    <t>Przec % pokrycia upraw</t>
  </si>
  <si>
    <t>2. Ocena udatności upraw sztucznych pod osłoną drzewostanu</t>
  </si>
  <si>
    <t>3. Ocena udatności upraw naturalnych na powierzchniach otwartych</t>
  </si>
  <si>
    <t>4. Ocena upraw naturalnych pod osłoną drzewostanu</t>
  </si>
  <si>
    <t>UWAGA! Komórki w kolumnach F - AQ wypełniają się automatycznie (odniesienie danych z arkuszy 1-40)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</si>
</sst>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#,##0.0"/>
  </numFmts>
  <fonts count="2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i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0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8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indexed="6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2" fillId="0" borderId="0"/>
  </cellStyleXfs>
  <cellXfs count="99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16" xfId="0" applyBorder="1"/>
    <xf numFmtId="0" fontId="0" fillId="2" borderId="17" xfId="0" applyFill="1" applyBorder="1"/>
    <xf numFmtId="4" fontId="9" fillId="0" borderId="18" xfId="0" applyNumberFormat="1" applyFont="1" applyFill="1" applyBorder="1" applyAlignment="1">
      <alignment horizontal="right"/>
    </xf>
    <xf numFmtId="165" fontId="0" fillId="0" borderId="4" xfId="0" applyNumberFormat="1" applyFill="1" applyBorder="1"/>
    <xf numFmtId="4" fontId="9" fillId="0" borderId="19" xfId="0" applyNumberFormat="1" applyFont="1" applyFill="1" applyBorder="1" applyAlignment="1">
      <alignment horizontal="right"/>
    </xf>
    <xf numFmtId="0" fontId="0" fillId="0" borderId="20" xfId="0" applyBorder="1"/>
    <xf numFmtId="0" fontId="0" fillId="2" borderId="21" xfId="0" applyFill="1" applyBorder="1"/>
    <xf numFmtId="165" fontId="0" fillId="0" borderId="22" xfId="0" applyNumberFormat="1" applyFill="1" applyBorder="1"/>
    <xf numFmtId="0" fontId="0" fillId="0" borderId="23" xfId="0" applyBorder="1"/>
    <xf numFmtId="0" fontId="0" fillId="2" borderId="24" xfId="0" applyFill="1" applyBorder="1"/>
    <xf numFmtId="165" fontId="0" fillId="0" borderId="25" xfId="0" applyNumberFormat="1" applyFill="1" applyBorder="1"/>
    <xf numFmtId="4" fontId="8" fillId="2" borderId="28" xfId="0" applyNumberFormat="1" applyFont="1" applyFill="1" applyBorder="1" applyAlignment="1">
      <alignment horizontal="center" vertical="center"/>
    </xf>
    <xf numFmtId="4" fontId="8" fillId="2" borderId="29" xfId="0" applyNumberFormat="1" applyFont="1" applyFill="1" applyBorder="1" applyAlignment="1">
      <alignment horizontal="center" vertical="center"/>
    </xf>
    <xf numFmtId="4" fontId="8" fillId="2" borderId="30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left" vertical="center"/>
    </xf>
    <xf numFmtId="164" fontId="10" fillId="0" borderId="21" xfId="0" applyNumberFormat="1" applyFont="1" applyBorder="1" applyAlignment="1">
      <alignment vertical="center"/>
    </xf>
    <xf numFmtId="164" fontId="10" fillId="3" borderId="21" xfId="0" applyNumberFormat="1" applyFont="1" applyFill="1" applyBorder="1" applyAlignment="1">
      <alignment vertical="center"/>
    </xf>
    <xf numFmtId="0" fontId="10" fillId="4" borderId="21" xfId="0" applyFont="1" applyFill="1" applyBorder="1" applyAlignment="1">
      <alignment horizontal="center" vertical="center"/>
    </xf>
    <xf numFmtId="0" fontId="12" fillId="0" borderId="0" xfId="1" applyAlignment="1">
      <alignment vertical="center" wrapText="1"/>
    </xf>
    <xf numFmtId="0" fontId="14" fillId="5" borderId="21" xfId="1" applyFont="1" applyFill="1" applyBorder="1" applyAlignment="1">
      <alignment horizontal="center" vertical="center" wrapText="1"/>
    </xf>
    <xf numFmtId="0" fontId="14" fillId="0" borderId="31" xfId="1" applyFont="1" applyBorder="1" applyAlignment="1">
      <alignment horizontal="left" vertical="center" wrapText="1"/>
    </xf>
    <xf numFmtId="4" fontId="15" fillId="0" borderId="21" xfId="1" applyNumberFormat="1" applyFont="1" applyFill="1" applyBorder="1" applyAlignment="1">
      <alignment vertical="center"/>
    </xf>
    <xf numFmtId="4" fontId="15" fillId="0" borderId="21" xfId="1" applyNumberFormat="1" applyFont="1" applyBorder="1" applyAlignment="1">
      <alignment vertical="center"/>
    </xf>
    <xf numFmtId="0" fontId="12" fillId="0" borderId="0" xfId="1"/>
    <xf numFmtId="0" fontId="14" fillId="5" borderId="21" xfId="1" applyFont="1" applyFill="1" applyBorder="1" applyAlignment="1">
      <alignment horizontal="right" vertical="center" wrapText="1"/>
    </xf>
    <xf numFmtId="4" fontId="14" fillId="5" borderId="21" xfId="1" applyNumberFormat="1" applyFont="1" applyFill="1" applyBorder="1" applyAlignment="1">
      <alignment vertical="center"/>
    </xf>
    <xf numFmtId="0" fontId="16" fillId="0" borderId="32" xfId="1" applyFont="1" applyFill="1" applyBorder="1" applyAlignment="1">
      <alignment vertical="center"/>
    </xf>
    <xf numFmtId="0" fontId="16" fillId="0" borderId="0" xfId="1" applyFont="1" applyFill="1" applyBorder="1" applyAlignment="1">
      <alignment vertical="center"/>
    </xf>
    <xf numFmtId="0" fontId="17" fillId="0" borderId="0" xfId="1" applyFont="1"/>
    <xf numFmtId="0" fontId="13" fillId="0" borderId="0" xfId="1" applyFont="1" applyAlignment="1">
      <alignment horizontal="right"/>
    </xf>
    <xf numFmtId="0" fontId="13" fillId="0" borderId="0" xfId="1" applyFont="1" applyAlignment="1">
      <alignment horizontal="center"/>
    </xf>
    <xf numFmtId="0" fontId="17" fillId="0" borderId="0" xfId="1" applyFont="1" applyAlignment="1">
      <alignment horizontal="center" vertical="center"/>
    </xf>
    <xf numFmtId="0" fontId="13" fillId="0" borderId="21" xfId="1" applyFont="1" applyBorder="1" applyAlignment="1">
      <alignment horizontal="center"/>
    </xf>
    <xf numFmtId="0" fontId="18" fillId="0" borderId="0" xfId="1" applyFont="1"/>
    <xf numFmtId="0" fontId="14" fillId="0" borderId="21" xfId="1" applyFont="1" applyBorder="1" applyAlignment="1">
      <alignment horizontal="center" vertical="center" textRotation="90" wrapText="1"/>
    </xf>
    <xf numFmtId="0" fontId="19" fillId="5" borderId="21" xfId="1" applyFont="1" applyFill="1" applyBorder="1" applyAlignment="1">
      <alignment horizontal="center" vertical="center"/>
    </xf>
    <xf numFmtId="0" fontId="19" fillId="5" borderId="21" xfId="1" applyFont="1" applyFill="1" applyBorder="1" applyAlignment="1">
      <alignment horizontal="center"/>
    </xf>
    <xf numFmtId="0" fontId="12" fillId="5" borderId="0" xfId="1" applyFill="1"/>
    <xf numFmtId="0" fontId="13" fillId="0" borderId="21" xfId="1" applyFont="1" applyBorder="1" applyAlignment="1">
      <alignment vertical="center"/>
    </xf>
    <xf numFmtId="0" fontId="13" fillId="0" borderId="21" xfId="1" applyFont="1" applyBorder="1" applyAlignment="1">
      <alignment horizontal="center" vertical="center"/>
    </xf>
    <xf numFmtId="4" fontId="13" fillId="0" borderId="21" xfId="1" applyNumberFormat="1" applyFont="1" applyBorder="1" applyAlignment="1">
      <alignment vertical="center"/>
    </xf>
    <xf numFmtId="4" fontId="13" fillId="0" borderId="21" xfId="1" applyNumberFormat="1" applyFont="1" applyFill="1" applyBorder="1"/>
    <xf numFmtId="4" fontId="13" fillId="0" borderId="21" xfId="1" applyNumberFormat="1" applyFont="1" applyBorder="1"/>
    <xf numFmtId="0" fontId="13" fillId="0" borderId="0" xfId="1" applyFont="1"/>
    <xf numFmtId="0" fontId="12" fillId="0" borderId="21" xfId="1" applyBorder="1" applyAlignment="1">
      <alignment vertical="center"/>
    </xf>
    <xf numFmtId="0" fontId="12" fillId="0" borderId="21" xfId="1" applyBorder="1" applyAlignment="1">
      <alignment horizontal="center" vertical="center"/>
    </xf>
    <xf numFmtId="4" fontId="12" fillId="0" borderId="21" xfId="1" applyNumberFormat="1" applyBorder="1" applyAlignment="1">
      <alignment vertical="center"/>
    </xf>
    <xf numFmtId="4" fontId="12" fillId="0" borderId="21" xfId="1" applyNumberFormat="1" applyBorder="1"/>
    <xf numFmtId="4" fontId="12" fillId="6" borderId="21" xfId="1" applyNumberFormat="1" applyFill="1" applyBorder="1" applyAlignment="1">
      <alignment vertical="center"/>
    </xf>
    <xf numFmtId="4" fontId="12" fillId="6" borderId="21" xfId="1" applyNumberFormat="1" applyFill="1" applyBorder="1"/>
    <xf numFmtId="4" fontId="12" fillId="7" borderId="21" xfId="1" applyNumberFormat="1" applyFill="1" applyBorder="1" applyAlignment="1">
      <alignment vertical="center"/>
    </xf>
    <xf numFmtId="4" fontId="12" fillId="6" borderId="21" xfId="1" applyNumberFormat="1" applyFill="1" applyBorder="1" applyAlignment="1">
      <alignment horizontal="center" vertical="center"/>
    </xf>
    <xf numFmtId="3" fontId="13" fillId="0" borderId="21" xfId="1" applyNumberFormat="1" applyFont="1" applyBorder="1" applyAlignment="1">
      <alignment horizontal="center" vertical="center"/>
    </xf>
    <xf numFmtId="0" fontId="12" fillId="0" borderId="0" xfId="1" applyAlignment="1">
      <alignment vertical="center"/>
    </xf>
    <xf numFmtId="4" fontId="12" fillId="0" borderId="0" xfId="1" applyNumberFormat="1"/>
    <xf numFmtId="0" fontId="18" fillId="0" borderId="0" xfId="1" applyFont="1" applyAlignment="1">
      <alignment vertical="center"/>
    </xf>
    <xf numFmtId="4" fontId="12" fillId="5" borderId="31" xfId="1" applyNumberFormat="1" applyFill="1" applyBorder="1"/>
    <xf numFmtId="4" fontId="12" fillId="5" borderId="22" xfId="1" applyNumberFormat="1" applyFill="1" applyBorder="1"/>
    <xf numFmtId="4" fontId="12" fillId="5" borderId="7" xfId="1" applyNumberFormat="1" applyFill="1" applyBorder="1"/>
    <xf numFmtId="0" fontId="12" fillId="0" borderId="32" xfId="1" applyBorder="1"/>
    <xf numFmtId="0" fontId="12" fillId="0" borderId="0" xfId="1" applyBorder="1"/>
    <xf numFmtId="0" fontId="10" fillId="4" borderId="21" xfId="0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3" fillId="5" borderId="21" xfId="1" applyFont="1" applyFill="1" applyBorder="1" applyAlignment="1">
      <alignment horizontal="center" vertical="center" wrapText="1"/>
    </xf>
    <xf numFmtId="0" fontId="13" fillId="5" borderId="31" xfId="1" applyFont="1" applyFill="1" applyBorder="1" applyAlignment="1">
      <alignment horizontal="center" vertical="center" wrapText="1"/>
    </xf>
    <xf numFmtId="0" fontId="13" fillId="5" borderId="22" xfId="1" applyFont="1" applyFill="1" applyBorder="1" applyAlignment="1">
      <alignment horizontal="center" vertical="center" wrapText="1"/>
    </xf>
    <xf numFmtId="0" fontId="13" fillId="5" borderId="7" xfId="1" applyFont="1" applyFill="1" applyBorder="1" applyAlignment="1">
      <alignment horizontal="center" vertical="center" wrapText="1"/>
    </xf>
    <xf numFmtId="0" fontId="13" fillId="0" borderId="0" xfId="1" applyFont="1" applyFill="1" applyBorder="1" applyAlignment="1">
      <alignment horizontal="center"/>
    </xf>
    <xf numFmtId="0" fontId="20" fillId="2" borderId="0" xfId="1" applyFont="1" applyFill="1" applyAlignment="1">
      <alignment horizontal="left"/>
    </xf>
    <xf numFmtId="0" fontId="8" fillId="2" borderId="26" xfId="0" applyFont="1" applyFill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til/kopia_dok_bartek/2014/11_15_2014_ocena_udatno&#347;ci_upraw/Zestawienie_oceny_udatno&#347;ci_upraw_w_2014r.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ytyczne"/>
      <sheetName val="RDLP"/>
      <sheetName val="RDLP_nadlesnictwami"/>
      <sheetName val="uprawy przepadłe"/>
      <sheetName val="Ogólna pow LPIR-6"/>
      <sheetName val="OTWARTE"/>
      <sheetName val="POD OSŁONĄ"/>
      <sheetName val="POW OTWARTE"/>
      <sheetName val="zręby zupełne"/>
      <sheetName val="w tym naturalne odn zrb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4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D5">
            <v>0.2</v>
          </cell>
        </row>
        <row r="6">
          <cell r="C6">
            <v>0.2</v>
          </cell>
          <cell r="D6">
            <v>0.2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52.72</v>
          </cell>
        </row>
        <row r="16">
          <cell r="C16">
            <v>40.69</v>
          </cell>
          <cell r="D16">
            <v>40.69</v>
          </cell>
        </row>
        <row r="17">
          <cell r="C17">
            <v>8.94</v>
          </cell>
          <cell r="D17">
            <v>8.94</v>
          </cell>
        </row>
        <row r="18">
          <cell r="C18">
            <v>0</v>
          </cell>
          <cell r="D18">
            <v>3.09</v>
          </cell>
        </row>
        <row r="19">
          <cell r="C19">
            <v>3.09</v>
          </cell>
        </row>
        <row r="20">
          <cell r="C20">
            <v>0</v>
          </cell>
          <cell r="D20">
            <v>0</v>
          </cell>
        </row>
        <row r="21">
          <cell r="D21">
            <v>88.53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10.62</v>
          </cell>
        </row>
        <row r="36">
          <cell r="C36">
            <v>8.32</v>
          </cell>
          <cell r="D36">
            <v>8.32</v>
          </cell>
        </row>
        <row r="37">
          <cell r="C37">
            <v>2.2999999999999998</v>
          </cell>
          <cell r="D37">
            <v>2.2999999999999998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1">
        <row r="5">
          <cell r="D5">
            <v>1.81</v>
          </cell>
        </row>
        <row r="6">
          <cell r="C6">
            <v>1.81</v>
          </cell>
          <cell r="D6">
            <v>1.81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116.63</v>
          </cell>
        </row>
        <row r="16">
          <cell r="C16">
            <v>104</v>
          </cell>
          <cell r="D16">
            <v>104</v>
          </cell>
        </row>
        <row r="17">
          <cell r="C17">
            <v>10.93</v>
          </cell>
          <cell r="D17">
            <v>10.93</v>
          </cell>
        </row>
        <row r="18">
          <cell r="C18">
            <v>0</v>
          </cell>
          <cell r="D18">
            <v>1.7</v>
          </cell>
        </row>
        <row r="19">
          <cell r="C19">
            <v>1.7</v>
          </cell>
        </row>
        <row r="20">
          <cell r="C20">
            <v>0</v>
          </cell>
          <cell r="D20">
            <v>0</v>
          </cell>
        </row>
        <row r="21">
          <cell r="D21">
            <v>89.64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5.5</v>
          </cell>
        </row>
        <row r="36">
          <cell r="C36">
            <v>5.5</v>
          </cell>
          <cell r="D36">
            <v>5.5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2">
        <row r="5">
          <cell r="D5">
            <v>84.17</v>
          </cell>
        </row>
        <row r="6">
          <cell r="C6">
            <v>13.29</v>
          </cell>
          <cell r="D6">
            <v>13.29</v>
          </cell>
        </row>
        <row r="7">
          <cell r="C7">
            <v>39.5</v>
          </cell>
          <cell r="D7">
            <v>39.5</v>
          </cell>
        </row>
        <row r="8">
          <cell r="C8">
            <v>2.8</v>
          </cell>
          <cell r="D8">
            <v>31.38</v>
          </cell>
        </row>
        <row r="9">
          <cell r="C9">
            <v>28.58</v>
          </cell>
        </row>
        <row r="10">
          <cell r="C10">
            <v>0</v>
          </cell>
          <cell r="D10">
            <v>0</v>
          </cell>
        </row>
        <row r="11">
          <cell r="D11">
            <v>81.510000000000005</v>
          </cell>
        </row>
        <row r="15">
          <cell r="D15">
            <v>45.15</v>
          </cell>
        </row>
        <row r="16">
          <cell r="C16">
            <v>27.36</v>
          </cell>
          <cell r="D16">
            <v>27.36</v>
          </cell>
        </row>
        <row r="17">
          <cell r="C17">
            <v>15.59</v>
          </cell>
          <cell r="D17">
            <v>15.59</v>
          </cell>
        </row>
        <row r="18">
          <cell r="C18">
            <v>0.25</v>
          </cell>
          <cell r="D18">
            <v>2.2000000000000002</v>
          </cell>
        </row>
        <row r="19">
          <cell r="C19">
            <v>1.95</v>
          </cell>
        </row>
        <row r="20">
          <cell r="C20">
            <v>0</v>
          </cell>
          <cell r="D20">
            <v>0</v>
          </cell>
        </row>
        <row r="21">
          <cell r="D21">
            <v>88.92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3">
        <row r="5">
          <cell r="D5">
            <v>19</v>
          </cell>
        </row>
        <row r="6">
          <cell r="C6">
            <v>6.58</v>
          </cell>
          <cell r="D6">
            <v>6.58</v>
          </cell>
        </row>
        <row r="7">
          <cell r="C7">
            <v>4.0599999999999996</v>
          </cell>
          <cell r="D7">
            <v>4.0599999999999996</v>
          </cell>
        </row>
        <row r="8">
          <cell r="C8">
            <v>0</v>
          </cell>
          <cell r="D8">
            <v>8.36</v>
          </cell>
        </row>
        <row r="9">
          <cell r="C9">
            <v>8.36</v>
          </cell>
        </row>
        <row r="10">
          <cell r="C10">
            <v>0</v>
          </cell>
          <cell r="D10">
            <v>0</v>
          </cell>
        </row>
        <row r="11">
          <cell r="D11">
            <v>79</v>
          </cell>
        </row>
        <row r="15">
          <cell r="D15">
            <v>44.2</v>
          </cell>
        </row>
        <row r="16">
          <cell r="C16">
            <v>18.73</v>
          </cell>
          <cell r="D16">
            <v>18.73</v>
          </cell>
        </row>
        <row r="17">
          <cell r="C17">
            <v>5.25</v>
          </cell>
          <cell r="D17">
            <v>5.25</v>
          </cell>
        </row>
        <row r="18">
          <cell r="C18">
            <v>0</v>
          </cell>
          <cell r="D18">
            <v>20.22</v>
          </cell>
        </row>
        <row r="19">
          <cell r="C19">
            <v>20.22</v>
          </cell>
        </row>
        <row r="20">
          <cell r="C20">
            <v>0</v>
          </cell>
          <cell r="D20">
            <v>0</v>
          </cell>
        </row>
        <row r="21">
          <cell r="D21">
            <v>78.56</v>
          </cell>
        </row>
        <row r="25">
          <cell r="D25">
            <v>9.8699999999999992</v>
          </cell>
        </row>
        <row r="26">
          <cell r="C26">
            <v>7.36</v>
          </cell>
          <cell r="D26">
            <v>7.36</v>
          </cell>
        </row>
        <row r="27">
          <cell r="C27">
            <v>2.5099999999999998</v>
          </cell>
          <cell r="D27">
            <v>2.5099999999999998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2.33</v>
          </cell>
        </row>
        <row r="36">
          <cell r="C36">
            <v>2.33</v>
          </cell>
          <cell r="D36">
            <v>2.33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4">
        <row r="5">
          <cell r="D5">
            <v>114.73</v>
          </cell>
        </row>
        <row r="6">
          <cell r="C6">
            <v>58.24</v>
          </cell>
          <cell r="D6">
            <v>58.24</v>
          </cell>
        </row>
        <row r="7">
          <cell r="C7">
            <v>47.83</v>
          </cell>
          <cell r="D7">
            <v>47.83</v>
          </cell>
        </row>
        <row r="8">
          <cell r="C8">
            <v>0.2</v>
          </cell>
          <cell r="D8">
            <v>8.66</v>
          </cell>
        </row>
        <row r="9">
          <cell r="C9">
            <v>8.4600000000000009</v>
          </cell>
        </row>
        <row r="10">
          <cell r="C10">
            <v>0</v>
          </cell>
          <cell r="D10">
            <v>0</v>
          </cell>
        </row>
        <row r="11">
          <cell r="D11">
            <v>88.16</v>
          </cell>
        </row>
        <row r="15">
          <cell r="D15">
            <v>88.24</v>
          </cell>
        </row>
        <row r="16">
          <cell r="C16">
            <v>43.94</v>
          </cell>
          <cell r="D16">
            <v>43.94</v>
          </cell>
        </row>
        <row r="17">
          <cell r="C17">
            <v>27.11</v>
          </cell>
          <cell r="D17">
            <v>27.11</v>
          </cell>
        </row>
        <row r="18">
          <cell r="C18">
            <v>0</v>
          </cell>
          <cell r="D18">
            <v>17.190000000000001</v>
          </cell>
        </row>
        <row r="19">
          <cell r="C19">
            <v>17.190000000000001</v>
          </cell>
        </row>
        <row r="20">
          <cell r="C20">
            <v>0</v>
          </cell>
          <cell r="D20">
            <v>0</v>
          </cell>
        </row>
        <row r="21">
          <cell r="D21">
            <v>85.13</v>
          </cell>
        </row>
        <row r="25">
          <cell r="D25">
            <v>15.1</v>
          </cell>
        </row>
        <row r="26">
          <cell r="C26">
            <v>5.8</v>
          </cell>
          <cell r="D26">
            <v>5.8</v>
          </cell>
        </row>
        <row r="27">
          <cell r="C27">
            <v>4.37</v>
          </cell>
          <cell r="D27">
            <v>4.37</v>
          </cell>
        </row>
        <row r="28">
          <cell r="C28">
            <v>1.77</v>
          </cell>
          <cell r="D28">
            <v>4.93</v>
          </cell>
        </row>
        <row r="29">
          <cell r="C29">
            <v>3.16</v>
          </cell>
        </row>
        <row r="30">
          <cell r="C30">
            <v>0</v>
          </cell>
          <cell r="D30">
            <v>0</v>
          </cell>
        </row>
        <row r="31">
          <cell r="D31">
            <v>84.77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5">
        <row r="5">
          <cell r="D5">
            <v>241.14</v>
          </cell>
        </row>
        <row r="6">
          <cell r="C6">
            <v>184.9</v>
          </cell>
          <cell r="D6">
            <v>184.9</v>
          </cell>
        </row>
        <row r="7">
          <cell r="C7">
            <v>30.7</v>
          </cell>
          <cell r="D7">
            <v>30.7</v>
          </cell>
        </row>
        <row r="8">
          <cell r="C8">
            <v>4.29</v>
          </cell>
          <cell r="D8">
            <v>25.09</v>
          </cell>
        </row>
        <row r="9">
          <cell r="C9">
            <v>20.8</v>
          </cell>
        </row>
        <row r="10">
          <cell r="C10">
            <v>0.45</v>
          </cell>
          <cell r="D10">
            <v>0.45</v>
          </cell>
        </row>
        <row r="11">
          <cell r="D11">
            <v>87.72</v>
          </cell>
        </row>
        <row r="15">
          <cell r="D15">
            <v>16.88</v>
          </cell>
        </row>
        <row r="16">
          <cell r="C16">
            <v>12.04</v>
          </cell>
          <cell r="D16">
            <v>12.04</v>
          </cell>
        </row>
        <row r="17">
          <cell r="C17">
            <v>0</v>
          </cell>
          <cell r="D17">
            <v>0</v>
          </cell>
        </row>
        <row r="18">
          <cell r="C18">
            <v>7.0000000000000007E-2</v>
          </cell>
          <cell r="D18">
            <v>4.84</v>
          </cell>
        </row>
        <row r="19">
          <cell r="C19">
            <v>4.7699999999999996</v>
          </cell>
        </row>
        <row r="20">
          <cell r="C20">
            <v>0</v>
          </cell>
          <cell r="D20">
            <v>0</v>
          </cell>
        </row>
        <row r="21">
          <cell r="D21">
            <v>82.94</v>
          </cell>
        </row>
        <row r="25">
          <cell r="D25">
            <v>16.600000000000001</v>
          </cell>
        </row>
        <row r="26">
          <cell r="C26">
            <v>11.46</v>
          </cell>
          <cell r="D26">
            <v>11.46</v>
          </cell>
        </row>
        <row r="27">
          <cell r="C27">
            <v>1.28</v>
          </cell>
          <cell r="D27">
            <v>1.28</v>
          </cell>
        </row>
        <row r="28">
          <cell r="C28">
            <v>0.3</v>
          </cell>
          <cell r="D28">
            <v>3.86</v>
          </cell>
        </row>
        <row r="29">
          <cell r="C29">
            <v>3.56</v>
          </cell>
        </row>
        <row r="30">
          <cell r="C30">
            <v>0</v>
          </cell>
          <cell r="D30">
            <v>0</v>
          </cell>
        </row>
        <row r="31">
          <cell r="D31">
            <v>84.64</v>
          </cell>
        </row>
        <row r="35">
          <cell r="D35">
            <v>0.81</v>
          </cell>
        </row>
        <row r="36">
          <cell r="C36">
            <v>0.28999999999999998</v>
          </cell>
          <cell r="D36">
            <v>0.28999999999999998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0.52</v>
          </cell>
        </row>
        <row r="39">
          <cell r="C39">
            <v>0.52</v>
          </cell>
        </row>
        <row r="40">
          <cell r="C40">
            <v>0</v>
          </cell>
          <cell r="D40">
            <v>0</v>
          </cell>
        </row>
        <row r="41">
          <cell r="D41">
            <v>73.95</v>
          </cell>
        </row>
      </sheetData>
      <sheetData sheetId="16">
        <row r="5">
          <cell r="D5">
            <v>25.58</v>
          </cell>
        </row>
        <row r="6">
          <cell r="C6">
            <v>14.95</v>
          </cell>
          <cell r="D6">
            <v>14.95</v>
          </cell>
        </row>
        <row r="7">
          <cell r="C7">
            <v>7.46</v>
          </cell>
          <cell r="D7">
            <v>7.46</v>
          </cell>
        </row>
        <row r="8">
          <cell r="C8">
            <v>0</v>
          </cell>
          <cell r="D8">
            <v>3.17</v>
          </cell>
        </row>
        <row r="9">
          <cell r="C9">
            <v>3.17</v>
          </cell>
        </row>
        <row r="10">
          <cell r="C10">
            <v>0</v>
          </cell>
          <cell r="D10">
            <v>0</v>
          </cell>
        </row>
        <row r="11">
          <cell r="D11">
            <v>86.9</v>
          </cell>
        </row>
        <row r="15">
          <cell r="D15">
            <v>16.41</v>
          </cell>
        </row>
        <row r="16">
          <cell r="C16">
            <v>14.73</v>
          </cell>
          <cell r="D16">
            <v>14.73</v>
          </cell>
        </row>
        <row r="17">
          <cell r="C17">
            <v>1.68</v>
          </cell>
          <cell r="D17">
            <v>1.68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7.77</v>
          </cell>
        </row>
        <row r="26">
          <cell r="C26">
            <v>7.77</v>
          </cell>
          <cell r="D26">
            <v>7.77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17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80.209999999999994</v>
          </cell>
        </row>
        <row r="16">
          <cell r="C16">
            <v>80.209999999999994</v>
          </cell>
          <cell r="D16">
            <v>80.209999999999994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70.11</v>
          </cell>
        </row>
        <row r="36">
          <cell r="C36">
            <v>70.11</v>
          </cell>
          <cell r="D36">
            <v>70.11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18">
        <row r="5">
          <cell r="D5">
            <v>5.15</v>
          </cell>
        </row>
        <row r="6">
          <cell r="C6">
            <v>3</v>
          </cell>
          <cell r="D6">
            <v>3</v>
          </cell>
        </row>
        <row r="7">
          <cell r="C7">
            <v>2.15</v>
          </cell>
          <cell r="D7">
            <v>2.15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13.67</v>
          </cell>
        </row>
        <row r="16">
          <cell r="C16">
            <v>11.43</v>
          </cell>
          <cell r="D16">
            <v>11.43</v>
          </cell>
        </row>
        <row r="17">
          <cell r="C17">
            <v>2.2400000000000002</v>
          </cell>
          <cell r="D17">
            <v>2.2400000000000002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</sheetData>
      <sheetData sheetId="19">
        <row r="5">
          <cell r="D5">
            <v>41.89</v>
          </cell>
        </row>
        <row r="6">
          <cell r="C6">
            <v>40.54</v>
          </cell>
          <cell r="D6">
            <v>40.54</v>
          </cell>
        </row>
        <row r="7">
          <cell r="C7">
            <v>0.25</v>
          </cell>
          <cell r="D7">
            <v>0.25</v>
          </cell>
        </row>
        <row r="8">
          <cell r="C8">
            <v>0</v>
          </cell>
          <cell r="D8">
            <v>1.1000000000000001</v>
          </cell>
        </row>
        <row r="9">
          <cell r="C9">
            <v>1.1000000000000001</v>
          </cell>
        </row>
        <row r="10">
          <cell r="C10">
            <v>0</v>
          </cell>
          <cell r="D10">
            <v>0</v>
          </cell>
        </row>
        <row r="11">
          <cell r="D11">
            <v>89.34</v>
          </cell>
        </row>
        <row r="15">
          <cell r="D15">
            <v>30.11</v>
          </cell>
        </row>
        <row r="16">
          <cell r="C16">
            <v>26.23</v>
          </cell>
          <cell r="D16">
            <v>26.23</v>
          </cell>
        </row>
        <row r="17">
          <cell r="C17">
            <v>2.46</v>
          </cell>
          <cell r="D17">
            <v>2.46</v>
          </cell>
        </row>
        <row r="18">
          <cell r="C18">
            <v>0</v>
          </cell>
          <cell r="D18">
            <v>1.42</v>
          </cell>
        </row>
        <row r="19">
          <cell r="C19">
            <v>1.42</v>
          </cell>
        </row>
        <row r="20">
          <cell r="C20">
            <v>0</v>
          </cell>
          <cell r="D20">
            <v>0</v>
          </cell>
        </row>
        <row r="21">
          <cell r="D21">
            <v>88.82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0">
        <row r="5">
          <cell r="D5">
            <v>23.64</v>
          </cell>
        </row>
        <row r="6">
          <cell r="C6">
            <v>22.14</v>
          </cell>
          <cell r="D6">
            <v>22.14</v>
          </cell>
        </row>
        <row r="7">
          <cell r="C7">
            <v>1.5</v>
          </cell>
          <cell r="D7">
            <v>1.5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58.06</v>
          </cell>
        </row>
        <row r="16">
          <cell r="C16">
            <v>41.43</v>
          </cell>
          <cell r="D16">
            <v>41.43</v>
          </cell>
        </row>
        <row r="17">
          <cell r="C17">
            <v>16.53</v>
          </cell>
          <cell r="D17">
            <v>16.53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0.1</v>
          </cell>
          <cell r="D20">
            <v>0.1</v>
          </cell>
        </row>
        <row r="21">
          <cell r="D21">
            <v>89.89</v>
          </cell>
        </row>
        <row r="25">
          <cell r="D25">
            <v>3.81</v>
          </cell>
        </row>
        <row r="26">
          <cell r="C26">
            <v>3.81</v>
          </cell>
          <cell r="D26">
            <v>3.81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7.81</v>
          </cell>
        </row>
        <row r="36">
          <cell r="C36">
            <v>7.81</v>
          </cell>
          <cell r="D36">
            <v>7.81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1">
        <row r="5">
          <cell r="D5">
            <v>75.349999999999994</v>
          </cell>
        </row>
        <row r="6">
          <cell r="C6">
            <v>43.74</v>
          </cell>
          <cell r="D6">
            <v>43.74</v>
          </cell>
        </row>
        <row r="7">
          <cell r="C7">
            <v>27.24</v>
          </cell>
          <cell r="D7">
            <v>27.24</v>
          </cell>
        </row>
        <row r="8">
          <cell r="C8">
            <v>0</v>
          </cell>
          <cell r="D8">
            <v>4.37</v>
          </cell>
        </row>
        <row r="9">
          <cell r="C9">
            <v>7.37</v>
          </cell>
        </row>
        <row r="10">
          <cell r="C10">
            <v>0</v>
          </cell>
          <cell r="D10">
            <v>0</v>
          </cell>
        </row>
        <row r="11">
          <cell r="D11">
            <v>88.55</v>
          </cell>
        </row>
        <row r="15">
          <cell r="D15">
            <v>53.27</v>
          </cell>
        </row>
        <row r="16">
          <cell r="C16">
            <v>32.06</v>
          </cell>
          <cell r="D16">
            <v>32.06</v>
          </cell>
        </row>
        <row r="17">
          <cell r="C17">
            <v>21.21</v>
          </cell>
          <cell r="D17">
            <v>21.21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10.82</v>
          </cell>
        </row>
        <row r="26">
          <cell r="C26">
            <v>3.01</v>
          </cell>
          <cell r="D26">
            <v>3.01</v>
          </cell>
        </row>
        <row r="27">
          <cell r="C27">
            <v>1.87</v>
          </cell>
          <cell r="D27">
            <v>1.87</v>
          </cell>
        </row>
        <row r="28">
          <cell r="C28">
            <v>0</v>
          </cell>
          <cell r="D28">
            <v>5.94</v>
          </cell>
        </row>
        <row r="29">
          <cell r="C29">
            <v>5.94</v>
          </cell>
        </row>
        <row r="30">
          <cell r="C30">
            <v>0</v>
          </cell>
          <cell r="D30">
            <v>0</v>
          </cell>
        </row>
        <row r="31">
          <cell r="D31">
            <v>76.28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2">
        <row r="5">
          <cell r="D5">
            <v>103.26</v>
          </cell>
        </row>
        <row r="6">
          <cell r="C6">
            <v>42.68</v>
          </cell>
          <cell r="D6">
            <v>42.68</v>
          </cell>
        </row>
        <row r="7">
          <cell r="C7">
            <v>40</v>
          </cell>
          <cell r="D7">
            <v>40</v>
          </cell>
        </row>
        <row r="8">
          <cell r="C8">
            <v>0</v>
          </cell>
          <cell r="D8">
            <v>20.58</v>
          </cell>
        </row>
        <row r="9">
          <cell r="C9">
            <v>20.58</v>
          </cell>
        </row>
        <row r="10">
          <cell r="C10">
            <v>0</v>
          </cell>
          <cell r="D10">
            <v>0</v>
          </cell>
        </row>
        <row r="11">
          <cell r="D11">
            <v>85.02</v>
          </cell>
        </row>
        <row r="15">
          <cell r="D15">
            <v>47.45</v>
          </cell>
        </row>
        <row r="16">
          <cell r="C16">
            <v>34.58</v>
          </cell>
          <cell r="D16">
            <v>34.58</v>
          </cell>
        </row>
        <row r="17">
          <cell r="C17">
            <v>1.63</v>
          </cell>
          <cell r="D17">
            <v>1.63</v>
          </cell>
        </row>
        <row r="18">
          <cell r="C18">
            <v>0</v>
          </cell>
          <cell r="D18">
            <v>10.84</v>
          </cell>
        </row>
        <row r="19">
          <cell r="C19">
            <v>10.84</v>
          </cell>
        </row>
        <row r="20">
          <cell r="C20">
            <v>0.4</v>
          </cell>
          <cell r="D20">
            <v>0.4</v>
          </cell>
        </row>
        <row r="21">
          <cell r="D21">
            <v>83.74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3">
        <row r="5">
          <cell r="D5">
            <v>122.7</v>
          </cell>
        </row>
        <row r="6">
          <cell r="C6">
            <v>38.39</v>
          </cell>
          <cell r="D6">
            <v>38.39</v>
          </cell>
        </row>
        <row r="7">
          <cell r="C7">
            <v>65.33</v>
          </cell>
          <cell r="D7">
            <v>65.33</v>
          </cell>
        </row>
        <row r="8">
          <cell r="C8">
            <v>0.85</v>
          </cell>
          <cell r="D8">
            <v>18.98</v>
          </cell>
        </row>
        <row r="9">
          <cell r="C9">
            <v>18.13</v>
          </cell>
        </row>
        <row r="10">
          <cell r="C10">
            <v>0</v>
          </cell>
          <cell r="D10">
            <v>0</v>
          </cell>
        </row>
        <row r="11">
          <cell r="D11">
            <v>86.31</v>
          </cell>
        </row>
        <row r="15">
          <cell r="D15">
            <v>12.56</v>
          </cell>
        </row>
        <row r="16">
          <cell r="C16">
            <v>11.4</v>
          </cell>
          <cell r="D16">
            <v>11.4</v>
          </cell>
        </row>
        <row r="17">
          <cell r="C17">
            <v>1.1599999999999999</v>
          </cell>
          <cell r="D17">
            <v>1.1599999999999999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7.15</v>
          </cell>
        </row>
        <row r="26">
          <cell r="C26">
            <v>3.68</v>
          </cell>
          <cell r="D26">
            <v>3.68</v>
          </cell>
        </row>
        <row r="27">
          <cell r="C27">
            <v>1.32</v>
          </cell>
          <cell r="D27">
            <v>1.32</v>
          </cell>
        </row>
        <row r="28">
          <cell r="C28">
            <v>0</v>
          </cell>
          <cell r="D28">
            <v>2.15</v>
          </cell>
        </row>
        <row r="29">
          <cell r="C29">
            <v>2.15</v>
          </cell>
        </row>
        <row r="30">
          <cell r="C30">
            <v>0</v>
          </cell>
          <cell r="D30">
            <v>0</v>
          </cell>
        </row>
        <row r="31">
          <cell r="D31">
            <v>82.48</v>
          </cell>
        </row>
        <row r="35">
          <cell r="D35">
            <v>1.0900000000000001</v>
          </cell>
        </row>
        <row r="36">
          <cell r="C36">
            <v>0</v>
          </cell>
          <cell r="D36">
            <v>0</v>
          </cell>
        </row>
        <row r="37">
          <cell r="C37">
            <v>1.0900000000000001</v>
          </cell>
          <cell r="D37">
            <v>1.0900000000000001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4">
        <row r="5">
          <cell r="D5">
            <v>103.97</v>
          </cell>
        </row>
        <row r="6">
          <cell r="C6">
            <v>53.21</v>
          </cell>
          <cell r="D6">
            <v>53.21</v>
          </cell>
        </row>
        <row r="7">
          <cell r="C7">
            <v>47.29</v>
          </cell>
          <cell r="D7">
            <v>47.29</v>
          </cell>
        </row>
        <row r="8">
          <cell r="C8">
            <v>0</v>
          </cell>
          <cell r="D8">
            <v>3.47</v>
          </cell>
        </row>
        <row r="9">
          <cell r="C9">
            <v>3.47</v>
          </cell>
        </row>
        <row r="10">
          <cell r="C10">
            <v>0</v>
          </cell>
          <cell r="D10">
            <v>0</v>
          </cell>
        </row>
        <row r="11">
          <cell r="D11">
            <v>89.17</v>
          </cell>
        </row>
        <row r="15">
          <cell r="D15">
            <v>25.59</v>
          </cell>
        </row>
        <row r="16">
          <cell r="C16">
            <v>16.36</v>
          </cell>
          <cell r="D16">
            <v>16.36</v>
          </cell>
        </row>
        <row r="17">
          <cell r="C17">
            <v>8.8699999999999992</v>
          </cell>
          <cell r="D17">
            <v>8.8699999999999992</v>
          </cell>
        </row>
        <row r="18">
          <cell r="C18">
            <v>0</v>
          </cell>
          <cell r="D18">
            <v>0.36</v>
          </cell>
        </row>
        <row r="19">
          <cell r="C19">
            <v>0.36</v>
          </cell>
        </row>
        <row r="20">
          <cell r="C20">
            <v>0</v>
          </cell>
          <cell r="D20">
            <v>0</v>
          </cell>
        </row>
        <row r="21">
          <cell r="D21">
            <v>89.65</v>
          </cell>
        </row>
        <row r="25">
          <cell r="D25">
            <v>41.05</v>
          </cell>
        </row>
        <row r="26">
          <cell r="C26">
            <v>17.8</v>
          </cell>
          <cell r="D26">
            <v>17.8</v>
          </cell>
        </row>
        <row r="27">
          <cell r="C27">
            <v>23.25</v>
          </cell>
          <cell r="D27">
            <v>23.25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4.2</v>
          </cell>
        </row>
        <row r="36">
          <cell r="C36">
            <v>0</v>
          </cell>
          <cell r="D36">
            <v>0</v>
          </cell>
        </row>
        <row r="37">
          <cell r="C37">
            <v>4.2</v>
          </cell>
          <cell r="D37">
            <v>4.2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5">
        <row r="5">
          <cell r="D5">
            <v>110.84</v>
          </cell>
        </row>
        <row r="6">
          <cell r="C6">
            <v>103.12</v>
          </cell>
          <cell r="D6">
            <v>103.12</v>
          </cell>
        </row>
        <row r="7">
          <cell r="C7">
            <v>0.89</v>
          </cell>
          <cell r="D7">
            <v>0.89</v>
          </cell>
        </row>
        <row r="8">
          <cell r="C8">
            <v>0</v>
          </cell>
          <cell r="D8">
            <v>6.83</v>
          </cell>
        </row>
        <row r="9">
          <cell r="C9">
            <v>6.83</v>
          </cell>
        </row>
        <row r="10">
          <cell r="C10">
            <v>0</v>
          </cell>
          <cell r="D10">
            <v>0</v>
          </cell>
        </row>
        <row r="11">
          <cell r="D11">
            <v>88.46</v>
          </cell>
        </row>
        <row r="15">
          <cell r="D15">
            <v>28.13</v>
          </cell>
        </row>
        <row r="16">
          <cell r="C16">
            <v>24.71</v>
          </cell>
          <cell r="D16">
            <v>24.71</v>
          </cell>
        </row>
        <row r="17">
          <cell r="C17">
            <v>2.96</v>
          </cell>
          <cell r="D17">
            <v>2.96</v>
          </cell>
        </row>
        <row r="18">
          <cell r="C18">
            <v>0.34</v>
          </cell>
          <cell r="D18">
            <v>0.46</v>
          </cell>
        </row>
        <row r="19">
          <cell r="C19">
            <v>0.12</v>
          </cell>
        </row>
        <row r="20">
          <cell r="C20">
            <v>0</v>
          </cell>
          <cell r="D20">
            <v>0</v>
          </cell>
        </row>
        <row r="21">
          <cell r="D21">
            <v>89.89</v>
          </cell>
        </row>
        <row r="25">
          <cell r="D25">
            <v>8.5</v>
          </cell>
        </row>
        <row r="26">
          <cell r="C26">
            <v>8.5</v>
          </cell>
          <cell r="D26">
            <v>8.5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6">
        <row r="5">
          <cell r="D5">
            <v>122.51</v>
          </cell>
        </row>
        <row r="6">
          <cell r="C6">
            <v>100.84</v>
          </cell>
          <cell r="D6">
            <v>100.84</v>
          </cell>
        </row>
        <row r="7">
          <cell r="C7">
            <v>16.399999999999999</v>
          </cell>
          <cell r="D7">
            <v>16.399999999999999</v>
          </cell>
        </row>
        <row r="8">
          <cell r="C8">
            <v>0</v>
          </cell>
          <cell r="D8">
            <v>5.27</v>
          </cell>
        </row>
        <row r="9">
          <cell r="C9">
            <v>5.27</v>
          </cell>
        </row>
        <row r="10">
          <cell r="C10">
            <v>0</v>
          </cell>
          <cell r="D10">
            <v>0</v>
          </cell>
        </row>
        <row r="11">
          <cell r="D11">
            <v>88.92</v>
          </cell>
        </row>
        <row r="15">
          <cell r="D15">
            <v>33.15</v>
          </cell>
        </row>
        <row r="16">
          <cell r="C16">
            <v>23</v>
          </cell>
          <cell r="D16">
            <v>23</v>
          </cell>
        </row>
        <row r="17">
          <cell r="C17">
            <v>10.15</v>
          </cell>
          <cell r="D17">
            <v>10.15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18.059999999999999</v>
          </cell>
        </row>
        <row r="26">
          <cell r="C26">
            <v>16.239999999999998</v>
          </cell>
          <cell r="D26">
            <v>16.239999999999998</v>
          </cell>
        </row>
        <row r="27">
          <cell r="C27">
            <v>1.82</v>
          </cell>
          <cell r="D27">
            <v>1.82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1.54</v>
          </cell>
        </row>
        <row r="36">
          <cell r="C36">
            <v>0.69</v>
          </cell>
          <cell r="D36">
            <v>0.69</v>
          </cell>
        </row>
        <row r="37">
          <cell r="C37">
            <v>0.85</v>
          </cell>
          <cell r="D37">
            <v>0.85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7">
        <row r="5">
          <cell r="D5">
            <v>87.69</v>
          </cell>
        </row>
        <row r="6">
          <cell r="C6">
            <v>18.239999999999998</v>
          </cell>
          <cell r="D6">
            <v>18.239999999999998</v>
          </cell>
        </row>
        <row r="7">
          <cell r="C7">
            <v>45.79</v>
          </cell>
          <cell r="D7">
            <v>45.79</v>
          </cell>
        </row>
        <row r="8">
          <cell r="C8">
            <v>0</v>
          </cell>
          <cell r="D8">
            <v>23.66</v>
          </cell>
        </row>
        <row r="9">
          <cell r="C9">
            <v>23.66</v>
          </cell>
        </row>
        <row r="10">
          <cell r="C10">
            <v>0</v>
          </cell>
          <cell r="D10">
            <v>0</v>
          </cell>
        </row>
        <row r="11">
          <cell r="D11">
            <v>83.25</v>
          </cell>
        </row>
        <row r="15">
          <cell r="D15">
            <v>0.52</v>
          </cell>
        </row>
        <row r="16">
          <cell r="C16">
            <v>0</v>
          </cell>
          <cell r="D16">
            <v>0</v>
          </cell>
        </row>
        <row r="17">
          <cell r="C17">
            <v>0.16</v>
          </cell>
          <cell r="D17">
            <v>0.16</v>
          </cell>
        </row>
        <row r="18">
          <cell r="C18">
            <v>0</v>
          </cell>
          <cell r="D18">
            <v>0.36</v>
          </cell>
        </row>
        <row r="19">
          <cell r="C19">
            <v>0.36</v>
          </cell>
        </row>
        <row r="20">
          <cell r="C20">
            <v>0</v>
          </cell>
          <cell r="D20">
            <v>0</v>
          </cell>
        </row>
        <row r="21">
          <cell r="D21">
            <v>72.69</v>
          </cell>
        </row>
        <row r="25">
          <cell r="D25">
            <v>14.82</v>
          </cell>
        </row>
        <row r="26">
          <cell r="C26">
            <v>8.57</v>
          </cell>
          <cell r="D26">
            <v>8.57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6.25</v>
          </cell>
        </row>
        <row r="29">
          <cell r="C29">
            <v>6.25</v>
          </cell>
        </row>
        <row r="30">
          <cell r="C30">
            <v>0</v>
          </cell>
          <cell r="D30">
            <v>0</v>
          </cell>
        </row>
        <row r="31">
          <cell r="D31">
            <v>79.459999999999994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28">
        <row r="5">
          <cell r="D5">
            <v>15.48</v>
          </cell>
        </row>
        <row r="6">
          <cell r="C6">
            <v>7.25</v>
          </cell>
          <cell r="D6">
            <v>7.25</v>
          </cell>
        </row>
        <row r="7">
          <cell r="C7">
            <v>4.9000000000000004</v>
          </cell>
          <cell r="D7">
            <v>4.9000000000000004</v>
          </cell>
        </row>
        <row r="8">
          <cell r="C8">
            <v>0</v>
          </cell>
          <cell r="D8">
            <v>3.33</v>
          </cell>
        </row>
        <row r="9">
          <cell r="C9">
            <v>3.33</v>
          </cell>
        </row>
        <row r="10">
          <cell r="C10">
            <v>0</v>
          </cell>
          <cell r="D10">
            <v>0</v>
          </cell>
        </row>
        <row r="11">
          <cell r="D11">
            <v>84.62</v>
          </cell>
        </row>
        <row r="15">
          <cell r="D15">
            <v>44.92</v>
          </cell>
        </row>
        <row r="16">
          <cell r="C16">
            <v>18.61</v>
          </cell>
          <cell r="D16">
            <v>18.61</v>
          </cell>
        </row>
        <row r="17">
          <cell r="C17">
            <v>20.22</v>
          </cell>
          <cell r="D17">
            <v>20.22</v>
          </cell>
        </row>
        <row r="18">
          <cell r="C18">
            <v>0</v>
          </cell>
          <cell r="D18">
            <v>6.09</v>
          </cell>
        </row>
        <row r="19">
          <cell r="C19">
            <v>6.09</v>
          </cell>
        </row>
        <row r="20">
          <cell r="C20">
            <v>0</v>
          </cell>
          <cell r="D20">
            <v>0</v>
          </cell>
        </row>
        <row r="21">
          <cell r="D21">
            <v>86.61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9.6300000000000008</v>
          </cell>
        </row>
        <row r="36">
          <cell r="C36">
            <v>5.08</v>
          </cell>
          <cell r="D36">
            <v>5.08</v>
          </cell>
        </row>
        <row r="37">
          <cell r="C37">
            <v>4.55</v>
          </cell>
          <cell r="D37">
            <v>4.55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29">
        <row r="5">
          <cell r="D5">
            <v>128.96</v>
          </cell>
        </row>
        <row r="6">
          <cell r="C6">
            <v>98.58</v>
          </cell>
          <cell r="D6">
            <v>98.58</v>
          </cell>
        </row>
        <row r="7">
          <cell r="C7">
            <v>30.38</v>
          </cell>
          <cell r="D7">
            <v>30.38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55.42</v>
          </cell>
        </row>
        <row r="16">
          <cell r="C16">
            <v>45.65</v>
          </cell>
          <cell r="D16">
            <v>45.65</v>
          </cell>
        </row>
        <row r="17">
          <cell r="C17">
            <v>6.19</v>
          </cell>
          <cell r="D17">
            <v>6.19</v>
          </cell>
        </row>
        <row r="18">
          <cell r="C18">
            <v>0</v>
          </cell>
          <cell r="D18">
            <v>3.58</v>
          </cell>
        </row>
        <row r="19">
          <cell r="C19">
            <v>3.58</v>
          </cell>
        </row>
        <row r="20">
          <cell r="C20">
            <v>0</v>
          </cell>
          <cell r="D20">
            <v>0</v>
          </cell>
        </row>
        <row r="21">
          <cell r="D21">
            <v>88.39</v>
          </cell>
        </row>
        <row r="25">
          <cell r="D25">
            <v>1.22</v>
          </cell>
        </row>
        <row r="26">
          <cell r="C26">
            <v>1.22</v>
          </cell>
          <cell r="D26">
            <v>1.22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0.82</v>
          </cell>
        </row>
        <row r="36">
          <cell r="C36">
            <v>0.82</v>
          </cell>
          <cell r="D36">
            <v>0.82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0">
        <row r="5">
          <cell r="D5">
            <v>23.84</v>
          </cell>
        </row>
        <row r="6">
          <cell r="C6">
            <v>8.73</v>
          </cell>
          <cell r="D6">
            <v>8.73</v>
          </cell>
        </row>
        <row r="7">
          <cell r="C7">
            <v>15.11</v>
          </cell>
          <cell r="D7">
            <v>15.11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51.04</v>
          </cell>
        </row>
        <row r="16">
          <cell r="C16">
            <v>40.19</v>
          </cell>
          <cell r="D16">
            <v>40.19</v>
          </cell>
        </row>
        <row r="17">
          <cell r="C17">
            <v>10.85</v>
          </cell>
          <cell r="D17">
            <v>10.85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0.69</v>
          </cell>
        </row>
        <row r="36">
          <cell r="C36">
            <v>0.69</v>
          </cell>
          <cell r="D36">
            <v>0.69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1">
        <row r="5">
          <cell r="D5">
            <v>61</v>
          </cell>
        </row>
        <row r="6">
          <cell r="C6">
            <v>54.41</v>
          </cell>
          <cell r="D6">
            <v>54.41</v>
          </cell>
        </row>
        <row r="7">
          <cell r="C7">
            <v>0.64</v>
          </cell>
          <cell r="D7">
            <v>0.64</v>
          </cell>
        </row>
        <row r="8">
          <cell r="C8">
            <v>0</v>
          </cell>
          <cell r="D8">
            <v>5.95</v>
          </cell>
        </row>
        <row r="9">
          <cell r="C9">
            <v>5.95</v>
          </cell>
        </row>
        <row r="10">
          <cell r="C10">
            <v>0</v>
          </cell>
          <cell r="D10">
            <v>0</v>
          </cell>
        </row>
        <row r="11">
          <cell r="D11">
            <v>87.56</v>
          </cell>
        </row>
        <row r="15">
          <cell r="D15">
            <v>101.58</v>
          </cell>
        </row>
        <row r="16">
          <cell r="C16">
            <v>79.56</v>
          </cell>
          <cell r="D16">
            <v>79.56</v>
          </cell>
        </row>
        <row r="17">
          <cell r="C17">
            <v>16.41</v>
          </cell>
          <cell r="D17">
            <v>16.41</v>
          </cell>
        </row>
        <row r="18">
          <cell r="C18">
            <v>0</v>
          </cell>
          <cell r="D18">
            <v>5.61</v>
          </cell>
        </row>
        <row r="19">
          <cell r="C19">
            <v>5.61</v>
          </cell>
        </row>
        <row r="20">
          <cell r="C20">
            <v>0</v>
          </cell>
          <cell r="D20">
            <v>0</v>
          </cell>
        </row>
        <row r="21">
          <cell r="D21">
            <v>88.62</v>
          </cell>
        </row>
        <row r="25">
          <cell r="D25">
            <v>2.8</v>
          </cell>
        </row>
        <row r="26">
          <cell r="C26">
            <v>2.8</v>
          </cell>
          <cell r="D26">
            <v>2.8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2.15</v>
          </cell>
        </row>
        <row r="36">
          <cell r="C36">
            <v>2.15</v>
          </cell>
          <cell r="D36">
            <v>2.15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2">
        <row r="5">
          <cell r="D5">
            <v>50.3</v>
          </cell>
        </row>
        <row r="6">
          <cell r="C6">
            <v>48.7</v>
          </cell>
          <cell r="D6">
            <v>48.7</v>
          </cell>
        </row>
        <row r="7">
          <cell r="C7">
            <v>1.6</v>
          </cell>
          <cell r="D7">
            <v>1.6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58.9</v>
          </cell>
        </row>
        <row r="16">
          <cell r="C16">
            <v>49.8</v>
          </cell>
          <cell r="D16">
            <v>49.8</v>
          </cell>
        </row>
        <row r="17">
          <cell r="C17">
            <v>9.1</v>
          </cell>
          <cell r="D17">
            <v>9.1</v>
          </cell>
        </row>
        <row r="18">
          <cell r="C18">
            <v>0</v>
          </cell>
          <cell r="D18">
            <v>0</v>
          </cell>
        </row>
        <row r="19">
          <cell r="C19">
            <v>0</v>
          </cell>
        </row>
        <row r="20">
          <cell r="C20">
            <v>0</v>
          </cell>
          <cell r="D20">
            <v>0</v>
          </cell>
        </row>
        <row r="21">
          <cell r="D21">
            <v>90</v>
          </cell>
        </row>
        <row r="25">
          <cell r="D25">
            <v>26.6</v>
          </cell>
        </row>
        <row r="26">
          <cell r="C26">
            <v>26.2</v>
          </cell>
          <cell r="D26">
            <v>26.2</v>
          </cell>
        </row>
        <row r="27">
          <cell r="C27">
            <v>0.4</v>
          </cell>
          <cell r="D27">
            <v>0.4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6.46</v>
          </cell>
        </row>
        <row r="36">
          <cell r="C36">
            <v>6.36</v>
          </cell>
          <cell r="D36">
            <v>6.36</v>
          </cell>
        </row>
        <row r="37">
          <cell r="C37">
            <v>0.1</v>
          </cell>
          <cell r="D37">
            <v>0.1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3">
        <row r="5">
          <cell r="D5">
            <v>73.180000000000007</v>
          </cell>
        </row>
        <row r="6">
          <cell r="C6">
            <v>33.880000000000003</v>
          </cell>
          <cell r="D6">
            <v>33.880000000000003</v>
          </cell>
        </row>
        <row r="7">
          <cell r="C7">
            <v>29.38</v>
          </cell>
          <cell r="D7">
            <v>29.38</v>
          </cell>
        </row>
        <row r="8">
          <cell r="C8">
            <v>0.94</v>
          </cell>
          <cell r="D8">
            <v>9.92</v>
          </cell>
        </row>
        <row r="9">
          <cell r="C9">
            <v>8.98</v>
          </cell>
        </row>
        <row r="10">
          <cell r="C10">
            <v>0</v>
          </cell>
          <cell r="D10">
            <v>0</v>
          </cell>
        </row>
        <row r="11">
          <cell r="D11">
            <v>86.93</v>
          </cell>
        </row>
        <row r="15">
          <cell r="D15">
            <v>123.77</v>
          </cell>
        </row>
        <row r="16">
          <cell r="C16">
            <v>54.16</v>
          </cell>
          <cell r="D16">
            <v>54.16</v>
          </cell>
        </row>
        <row r="17">
          <cell r="C17">
            <v>51.9</v>
          </cell>
          <cell r="D17">
            <v>51.9</v>
          </cell>
        </row>
        <row r="18">
          <cell r="C18">
            <v>1.18</v>
          </cell>
          <cell r="D18">
            <v>17.71</v>
          </cell>
        </row>
        <row r="19">
          <cell r="C19">
            <v>16.53</v>
          </cell>
        </row>
        <row r="20">
          <cell r="C20">
            <v>0</v>
          </cell>
          <cell r="D20">
            <v>0</v>
          </cell>
        </row>
        <row r="21">
          <cell r="D21">
            <v>86.66</v>
          </cell>
        </row>
        <row r="25">
          <cell r="D25">
            <v>2.0099999999999998</v>
          </cell>
        </row>
        <row r="26">
          <cell r="C26">
            <v>0.79</v>
          </cell>
          <cell r="D26">
            <v>0.79</v>
          </cell>
        </row>
        <row r="27">
          <cell r="C27">
            <v>0.82</v>
          </cell>
          <cell r="D27">
            <v>0.82</v>
          </cell>
        </row>
        <row r="28">
          <cell r="C28">
            <v>0.4</v>
          </cell>
          <cell r="D28">
            <v>0.4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4">
        <row r="5">
          <cell r="D5">
            <v>77.19</v>
          </cell>
        </row>
        <row r="6">
          <cell r="C6">
            <v>43.8</v>
          </cell>
          <cell r="D6">
            <v>43.8</v>
          </cell>
        </row>
        <row r="7">
          <cell r="C7">
            <v>28.63</v>
          </cell>
          <cell r="D7">
            <v>28.63</v>
          </cell>
        </row>
        <row r="8">
          <cell r="C8">
            <v>0</v>
          </cell>
          <cell r="D8">
            <v>4.76</v>
          </cell>
        </row>
        <row r="9">
          <cell r="C9">
            <v>4.76</v>
          </cell>
        </row>
        <row r="10">
          <cell r="C10">
            <v>0</v>
          </cell>
          <cell r="D10">
            <v>0</v>
          </cell>
        </row>
        <row r="11">
          <cell r="D11">
            <v>88.46</v>
          </cell>
        </row>
        <row r="15">
          <cell r="D15">
            <v>32.14</v>
          </cell>
        </row>
        <row r="16">
          <cell r="C16">
            <v>12.42</v>
          </cell>
          <cell r="D16">
            <v>12.42</v>
          </cell>
        </row>
        <row r="17">
          <cell r="C17">
            <v>15.59</v>
          </cell>
          <cell r="D17">
            <v>15.59</v>
          </cell>
        </row>
        <row r="18">
          <cell r="C18">
            <v>1.9</v>
          </cell>
          <cell r="D18">
            <v>3.98</v>
          </cell>
        </row>
        <row r="19">
          <cell r="C19">
            <v>2.08</v>
          </cell>
        </row>
        <row r="20">
          <cell r="C20">
            <v>0.15</v>
          </cell>
          <cell r="D20">
            <v>0.15</v>
          </cell>
        </row>
        <row r="21">
          <cell r="D21">
            <v>88.08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5">
        <row r="5">
          <cell r="D5">
            <v>52.71</v>
          </cell>
        </row>
        <row r="6">
          <cell r="C6">
            <v>32.86</v>
          </cell>
          <cell r="D6">
            <v>32.86</v>
          </cell>
        </row>
        <row r="7">
          <cell r="C7">
            <v>8.02</v>
          </cell>
          <cell r="D7">
            <v>8.02</v>
          </cell>
        </row>
        <row r="8">
          <cell r="C8">
            <v>0</v>
          </cell>
          <cell r="D8">
            <v>11.83</v>
          </cell>
        </row>
        <row r="9">
          <cell r="C9">
            <v>11.83</v>
          </cell>
        </row>
        <row r="10">
          <cell r="C10">
            <v>0</v>
          </cell>
          <cell r="D10">
            <v>0</v>
          </cell>
        </row>
        <row r="11">
          <cell r="D11">
            <v>84.39</v>
          </cell>
        </row>
        <row r="15">
          <cell r="D15">
            <v>103.6</v>
          </cell>
        </row>
        <row r="16">
          <cell r="C16">
            <v>77.77</v>
          </cell>
          <cell r="D16">
            <v>77.77</v>
          </cell>
        </row>
        <row r="17">
          <cell r="C17">
            <v>12.11</v>
          </cell>
          <cell r="D17">
            <v>12.11</v>
          </cell>
        </row>
        <row r="18">
          <cell r="C18">
            <v>0</v>
          </cell>
          <cell r="D18">
            <v>13.72</v>
          </cell>
        </row>
        <row r="19">
          <cell r="C19">
            <v>13.72</v>
          </cell>
        </row>
        <row r="20">
          <cell r="C20">
            <v>0</v>
          </cell>
          <cell r="D20">
            <v>0</v>
          </cell>
        </row>
        <row r="21">
          <cell r="D21">
            <v>86.69</v>
          </cell>
        </row>
        <row r="25">
          <cell r="D25">
            <v>6.01</v>
          </cell>
        </row>
        <row r="26">
          <cell r="C26">
            <v>4.6900000000000004</v>
          </cell>
          <cell r="D26">
            <v>4.6900000000000004</v>
          </cell>
        </row>
        <row r="27">
          <cell r="C27">
            <v>1.32</v>
          </cell>
          <cell r="D27">
            <v>1.32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7.59</v>
          </cell>
        </row>
        <row r="36">
          <cell r="C36">
            <v>4.24</v>
          </cell>
          <cell r="D36">
            <v>4.24</v>
          </cell>
        </row>
        <row r="37">
          <cell r="C37">
            <v>3.35</v>
          </cell>
          <cell r="D37">
            <v>3.35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36">
        <row r="5">
          <cell r="D5">
            <v>24.09</v>
          </cell>
        </row>
        <row r="6">
          <cell r="C6">
            <v>19.96</v>
          </cell>
          <cell r="D6">
            <v>19.96</v>
          </cell>
        </row>
        <row r="7">
          <cell r="C7">
            <v>4.13</v>
          </cell>
          <cell r="D7">
            <v>4.13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31.31</v>
          </cell>
        </row>
        <row r="16">
          <cell r="C16">
            <v>16.7</v>
          </cell>
          <cell r="D16">
            <v>16.7</v>
          </cell>
        </row>
        <row r="17">
          <cell r="C17">
            <v>12.34</v>
          </cell>
          <cell r="D17">
            <v>12.34</v>
          </cell>
        </row>
        <row r="18">
          <cell r="C18">
            <v>0</v>
          </cell>
          <cell r="D18">
            <v>2.27</v>
          </cell>
        </row>
        <row r="19">
          <cell r="C19">
            <v>2.27</v>
          </cell>
        </row>
        <row r="20">
          <cell r="C20">
            <v>0</v>
          </cell>
          <cell r="D20">
            <v>0</v>
          </cell>
        </row>
        <row r="21">
          <cell r="D21">
            <v>88.19</v>
          </cell>
        </row>
        <row r="25">
          <cell r="D25">
            <v>2.91</v>
          </cell>
        </row>
        <row r="26">
          <cell r="C26">
            <v>2.91</v>
          </cell>
          <cell r="D26">
            <v>2.91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7">
        <row r="5">
          <cell r="D5">
            <v>76.290000000000006</v>
          </cell>
        </row>
        <row r="6">
          <cell r="C6">
            <v>52.26</v>
          </cell>
          <cell r="D6">
            <v>52.26</v>
          </cell>
        </row>
        <row r="7">
          <cell r="C7">
            <v>2.23</v>
          </cell>
          <cell r="D7">
            <v>2.23</v>
          </cell>
        </row>
        <row r="8">
          <cell r="C8">
            <v>0</v>
          </cell>
          <cell r="D8">
            <v>21.8</v>
          </cell>
        </row>
        <row r="9">
          <cell r="C9">
            <v>21.8</v>
          </cell>
        </row>
        <row r="10">
          <cell r="C10">
            <v>0</v>
          </cell>
          <cell r="D10">
            <v>0</v>
          </cell>
        </row>
        <row r="11">
          <cell r="D11">
            <v>82.86</v>
          </cell>
        </row>
        <row r="15">
          <cell r="D15">
            <v>55.46</v>
          </cell>
        </row>
        <row r="16">
          <cell r="C16">
            <v>28.76</v>
          </cell>
          <cell r="D16">
            <v>28.76</v>
          </cell>
        </row>
        <row r="17">
          <cell r="C17">
            <v>19.329999999999998</v>
          </cell>
          <cell r="D17">
            <v>19.329999999999998</v>
          </cell>
        </row>
        <row r="18">
          <cell r="C18">
            <v>0</v>
          </cell>
          <cell r="D18">
            <v>3.27</v>
          </cell>
        </row>
        <row r="19">
          <cell r="C19">
            <v>3.27</v>
          </cell>
        </row>
        <row r="20">
          <cell r="C20">
            <v>4.0999999999999996</v>
          </cell>
          <cell r="D20">
            <v>4.0999999999999996</v>
          </cell>
        </row>
        <row r="21">
          <cell r="D21">
            <v>83.72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38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8.85</v>
          </cell>
        </row>
        <row r="16">
          <cell r="C16">
            <v>7.88</v>
          </cell>
          <cell r="D16">
            <v>7.88</v>
          </cell>
        </row>
        <row r="17">
          <cell r="C17">
            <v>0.35</v>
          </cell>
          <cell r="D17">
            <v>0.35</v>
          </cell>
        </row>
        <row r="18">
          <cell r="C18">
            <v>0</v>
          </cell>
          <cell r="D18">
            <v>0.52</v>
          </cell>
        </row>
        <row r="19">
          <cell r="C19">
            <v>0.52</v>
          </cell>
        </row>
        <row r="20">
          <cell r="C20">
            <v>0.1</v>
          </cell>
          <cell r="D20">
            <v>0.1</v>
          </cell>
        </row>
        <row r="21">
          <cell r="D21">
            <v>87.8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103.27</v>
          </cell>
        </row>
        <row r="36">
          <cell r="C36">
            <v>76.09</v>
          </cell>
          <cell r="D36">
            <v>76.09</v>
          </cell>
        </row>
        <row r="37">
          <cell r="C37">
            <v>17.989999999999998</v>
          </cell>
          <cell r="D37">
            <v>17.989999999999998</v>
          </cell>
        </row>
        <row r="38">
          <cell r="C38">
            <v>8.19</v>
          </cell>
          <cell r="D38">
            <v>9.19</v>
          </cell>
        </row>
        <row r="39">
          <cell r="C39">
            <v>1</v>
          </cell>
        </row>
        <row r="40">
          <cell r="C40">
            <v>0</v>
          </cell>
          <cell r="D40">
            <v>0</v>
          </cell>
        </row>
        <row r="41">
          <cell r="D41">
            <v>89.76</v>
          </cell>
        </row>
      </sheetData>
      <sheetData sheetId="39">
        <row r="5">
          <cell r="D5">
            <v>80.849999999999994</v>
          </cell>
        </row>
        <row r="6">
          <cell r="C6">
            <v>68.040000000000006</v>
          </cell>
          <cell r="D6">
            <v>68.040000000000006</v>
          </cell>
        </row>
        <row r="7">
          <cell r="C7">
            <v>12.81</v>
          </cell>
          <cell r="D7">
            <v>12.81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90</v>
          </cell>
        </row>
        <row r="15">
          <cell r="D15">
            <v>19.39</v>
          </cell>
        </row>
        <row r="16">
          <cell r="C16">
            <v>10.3</v>
          </cell>
          <cell r="D16">
            <v>10.3</v>
          </cell>
        </row>
        <row r="17">
          <cell r="C17">
            <v>8.83</v>
          </cell>
          <cell r="D17">
            <v>8.83</v>
          </cell>
        </row>
        <row r="18">
          <cell r="C18">
            <v>0</v>
          </cell>
          <cell r="D18">
            <v>0.26</v>
          </cell>
        </row>
        <row r="19">
          <cell r="C19">
            <v>0.26</v>
          </cell>
        </row>
        <row r="20">
          <cell r="C20">
            <v>0</v>
          </cell>
          <cell r="D20">
            <v>0</v>
          </cell>
        </row>
        <row r="21">
          <cell r="D21">
            <v>89.66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0">
        <row r="5">
          <cell r="D5">
            <v>64.34</v>
          </cell>
        </row>
        <row r="6">
          <cell r="C6">
            <v>48.57</v>
          </cell>
          <cell r="D6">
            <v>48.57</v>
          </cell>
        </row>
        <row r="7">
          <cell r="C7">
            <v>15.09</v>
          </cell>
          <cell r="D7">
            <v>15.09</v>
          </cell>
        </row>
        <row r="8">
          <cell r="C8">
            <v>0</v>
          </cell>
          <cell r="D8">
            <v>0.68</v>
          </cell>
        </row>
        <row r="9">
          <cell r="C9">
            <v>0.68</v>
          </cell>
        </row>
        <row r="10">
          <cell r="C10">
            <v>0</v>
          </cell>
          <cell r="D10">
            <v>0</v>
          </cell>
        </row>
        <row r="11">
          <cell r="D11">
            <v>89.74</v>
          </cell>
        </row>
        <row r="15">
          <cell r="D15">
            <v>55.58</v>
          </cell>
        </row>
        <row r="16">
          <cell r="C16">
            <v>24.13</v>
          </cell>
          <cell r="D16">
            <v>24.13</v>
          </cell>
        </row>
        <row r="17">
          <cell r="C17">
            <v>21.01</v>
          </cell>
          <cell r="D17">
            <v>21.01</v>
          </cell>
        </row>
        <row r="18">
          <cell r="C18">
            <v>0</v>
          </cell>
          <cell r="D18">
            <v>10.44</v>
          </cell>
        </row>
        <row r="19">
          <cell r="C19">
            <v>10.44</v>
          </cell>
        </row>
        <row r="20">
          <cell r="C20">
            <v>0</v>
          </cell>
          <cell r="D20">
            <v>0</v>
          </cell>
        </row>
        <row r="21">
          <cell r="D21">
            <v>85.3</v>
          </cell>
        </row>
        <row r="25">
          <cell r="D25">
            <v>4.49</v>
          </cell>
        </row>
        <row r="26">
          <cell r="C26">
            <v>2.9</v>
          </cell>
          <cell r="D26">
            <v>2.9</v>
          </cell>
        </row>
        <row r="27">
          <cell r="C27">
            <v>1.59</v>
          </cell>
          <cell r="D27">
            <v>1.59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5.32</v>
          </cell>
        </row>
        <row r="36">
          <cell r="C36">
            <v>4.92</v>
          </cell>
          <cell r="D36">
            <v>4.92</v>
          </cell>
        </row>
        <row r="37">
          <cell r="C37">
            <v>0.4</v>
          </cell>
          <cell r="D37">
            <v>0.4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90</v>
          </cell>
        </row>
      </sheetData>
      <sheetData sheetId="41">
        <row r="5">
          <cell r="D5">
            <v>104</v>
          </cell>
        </row>
        <row r="6">
          <cell r="C6">
            <v>87.83</v>
          </cell>
          <cell r="D6">
            <v>87.83</v>
          </cell>
        </row>
        <row r="7">
          <cell r="C7">
            <v>13.42</v>
          </cell>
          <cell r="D7">
            <v>13.42</v>
          </cell>
        </row>
        <row r="8">
          <cell r="C8">
            <v>0</v>
          </cell>
          <cell r="D8">
            <v>2.75</v>
          </cell>
        </row>
        <row r="9">
          <cell r="C9">
            <v>2.75</v>
          </cell>
        </row>
        <row r="10">
          <cell r="C10">
            <v>0</v>
          </cell>
          <cell r="D10">
            <v>0</v>
          </cell>
        </row>
        <row r="11">
          <cell r="D11">
            <v>89.34</v>
          </cell>
        </row>
        <row r="15">
          <cell r="D15">
            <v>21.88</v>
          </cell>
        </row>
        <row r="16">
          <cell r="C16">
            <v>17.239999999999998</v>
          </cell>
          <cell r="D16">
            <v>17.239999999999998</v>
          </cell>
        </row>
        <row r="17">
          <cell r="C17">
            <v>1.37</v>
          </cell>
          <cell r="D17">
            <v>1.37</v>
          </cell>
        </row>
        <row r="18">
          <cell r="C18">
            <v>0.61</v>
          </cell>
          <cell r="D18">
            <v>3.27</v>
          </cell>
        </row>
        <row r="19">
          <cell r="C19">
            <v>2.66</v>
          </cell>
        </row>
        <row r="20">
          <cell r="C20">
            <v>0</v>
          </cell>
          <cell r="D20">
            <v>0</v>
          </cell>
        </row>
        <row r="21">
          <cell r="D21">
            <v>86.96</v>
          </cell>
        </row>
        <row r="25">
          <cell r="D25">
            <v>22.07</v>
          </cell>
        </row>
        <row r="26">
          <cell r="C26">
            <v>22.07</v>
          </cell>
          <cell r="D26">
            <v>22.07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2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214.58</v>
          </cell>
        </row>
        <row r="16">
          <cell r="C16">
            <v>154.18</v>
          </cell>
          <cell r="D16">
            <v>154.18</v>
          </cell>
        </row>
        <row r="17">
          <cell r="C17">
            <v>3.7</v>
          </cell>
          <cell r="D17">
            <v>3.7</v>
          </cell>
        </row>
        <row r="18">
          <cell r="C18">
            <v>0</v>
          </cell>
          <cell r="D18">
            <v>56.7</v>
          </cell>
        </row>
        <row r="19">
          <cell r="C19">
            <v>56.7</v>
          </cell>
        </row>
        <row r="20">
          <cell r="C20">
            <v>0</v>
          </cell>
          <cell r="D20">
            <v>0</v>
          </cell>
        </row>
        <row r="21">
          <cell r="D21">
            <v>83.39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72.42</v>
          </cell>
        </row>
        <row r="36">
          <cell r="C36">
            <v>46.42</v>
          </cell>
          <cell r="D36">
            <v>46.42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26</v>
          </cell>
        </row>
        <row r="39">
          <cell r="C39">
            <v>26</v>
          </cell>
        </row>
        <row r="40">
          <cell r="C40">
            <v>0</v>
          </cell>
          <cell r="D40">
            <v>0</v>
          </cell>
        </row>
        <row r="41">
          <cell r="D41">
            <v>81.02</v>
          </cell>
        </row>
      </sheetData>
      <sheetData sheetId="43">
        <row r="5">
          <cell r="D5">
            <v>6.56</v>
          </cell>
        </row>
        <row r="6">
          <cell r="C6">
            <v>5.59</v>
          </cell>
          <cell r="D6">
            <v>5.59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0.97</v>
          </cell>
        </row>
        <row r="9">
          <cell r="C9">
            <v>0.97</v>
          </cell>
        </row>
        <row r="10">
          <cell r="C10">
            <v>0</v>
          </cell>
          <cell r="D10">
            <v>0</v>
          </cell>
        </row>
        <row r="11">
          <cell r="D11">
            <v>86.3</v>
          </cell>
        </row>
        <row r="15">
          <cell r="D15">
            <v>156.9</v>
          </cell>
        </row>
        <row r="16">
          <cell r="C16">
            <v>123.14</v>
          </cell>
          <cell r="D16">
            <v>123.14</v>
          </cell>
        </row>
        <row r="17">
          <cell r="C17">
            <v>24.92</v>
          </cell>
          <cell r="D17">
            <v>24.92</v>
          </cell>
        </row>
        <row r="18">
          <cell r="C18">
            <v>0</v>
          </cell>
          <cell r="D18">
            <v>8.84</v>
          </cell>
        </row>
        <row r="19">
          <cell r="C19">
            <v>8.84</v>
          </cell>
        </row>
        <row r="20">
          <cell r="C20">
            <v>0</v>
          </cell>
          <cell r="D20">
            <v>0</v>
          </cell>
        </row>
        <row r="21">
          <cell r="D21">
            <v>88.59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26.04</v>
          </cell>
        </row>
        <row r="36">
          <cell r="C36">
            <v>20.52</v>
          </cell>
          <cell r="D36">
            <v>20.52</v>
          </cell>
        </row>
        <row r="37">
          <cell r="C37">
            <v>2.52</v>
          </cell>
          <cell r="D37">
            <v>2.52</v>
          </cell>
        </row>
        <row r="38">
          <cell r="C38">
            <v>0</v>
          </cell>
          <cell r="D38">
            <v>3</v>
          </cell>
        </row>
        <row r="39">
          <cell r="C39">
            <v>3</v>
          </cell>
        </row>
        <row r="40">
          <cell r="C40">
            <v>0</v>
          </cell>
          <cell r="D40">
            <v>0</v>
          </cell>
        </row>
        <row r="41">
          <cell r="D41">
            <v>87.12</v>
          </cell>
        </row>
      </sheetData>
      <sheetData sheetId="44">
        <row r="5">
          <cell r="D5">
            <v>126.98</v>
          </cell>
        </row>
        <row r="6">
          <cell r="C6">
            <v>84.89</v>
          </cell>
          <cell r="D6">
            <v>84.89</v>
          </cell>
        </row>
        <row r="7">
          <cell r="C7">
            <v>12.94</v>
          </cell>
          <cell r="D7">
            <v>12.94</v>
          </cell>
        </row>
        <row r="8">
          <cell r="C8">
            <v>0</v>
          </cell>
          <cell r="D8">
            <v>29.15</v>
          </cell>
        </row>
        <row r="9">
          <cell r="C9">
            <v>29.15</v>
          </cell>
        </row>
        <row r="10">
          <cell r="C10">
            <v>0</v>
          </cell>
          <cell r="D10">
            <v>0</v>
          </cell>
        </row>
        <row r="11">
          <cell r="D11">
            <v>84.26</v>
          </cell>
        </row>
        <row r="15">
          <cell r="D15">
            <v>155.02000000000001</v>
          </cell>
        </row>
        <row r="16">
          <cell r="C16">
            <v>106.81</v>
          </cell>
          <cell r="D16">
            <v>106.81</v>
          </cell>
        </row>
        <row r="17">
          <cell r="C17">
            <v>20.89</v>
          </cell>
          <cell r="D17">
            <v>20.89</v>
          </cell>
        </row>
        <row r="18">
          <cell r="C18">
            <v>0</v>
          </cell>
          <cell r="D18">
            <v>27.32</v>
          </cell>
        </row>
        <row r="19">
          <cell r="C19">
            <v>27.32</v>
          </cell>
        </row>
        <row r="20">
          <cell r="C20">
            <v>0</v>
          </cell>
          <cell r="D20">
            <v>0</v>
          </cell>
        </row>
        <row r="21">
          <cell r="D21">
            <v>85.59</v>
          </cell>
        </row>
        <row r="25">
          <cell r="D25">
            <v>2.16</v>
          </cell>
        </row>
        <row r="26">
          <cell r="C26">
            <v>0</v>
          </cell>
          <cell r="D26">
            <v>0</v>
          </cell>
        </row>
        <row r="27">
          <cell r="C27">
            <v>2.16</v>
          </cell>
          <cell r="D27">
            <v>2.16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5">
        <row r="5">
          <cell r="D5">
            <v>0</v>
          </cell>
        </row>
        <row r="6">
          <cell r="C6">
            <v>0</v>
          </cell>
          <cell r="D6">
            <v>0</v>
          </cell>
        </row>
        <row r="7">
          <cell r="C7">
            <v>0</v>
          </cell>
          <cell r="D7">
            <v>0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</row>
        <row r="10">
          <cell r="C10">
            <v>0</v>
          </cell>
          <cell r="D10">
            <v>0</v>
          </cell>
        </row>
        <row r="11">
          <cell r="D11">
            <v>0</v>
          </cell>
        </row>
        <row r="15">
          <cell r="D15">
            <v>228.49</v>
          </cell>
        </row>
        <row r="16">
          <cell r="C16">
            <v>203.21</v>
          </cell>
          <cell r="D16">
            <v>203.21</v>
          </cell>
        </row>
        <row r="17">
          <cell r="C17">
            <v>10.72</v>
          </cell>
          <cell r="D17">
            <v>10.72</v>
          </cell>
        </row>
        <row r="18">
          <cell r="C18">
            <v>0.89</v>
          </cell>
          <cell r="D18">
            <v>14.56</v>
          </cell>
        </row>
        <row r="19">
          <cell r="C19">
            <v>13.67</v>
          </cell>
        </row>
        <row r="20">
          <cell r="C20">
            <v>0</v>
          </cell>
          <cell r="D20">
            <v>0</v>
          </cell>
        </row>
        <row r="21">
          <cell r="D21">
            <v>88.5</v>
          </cell>
        </row>
        <row r="25">
          <cell r="D25">
            <v>0</v>
          </cell>
        </row>
        <row r="26">
          <cell r="C26">
            <v>0</v>
          </cell>
          <cell r="D26">
            <v>0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6">
        <row r="5">
          <cell r="D5">
            <v>88.8</v>
          </cell>
        </row>
        <row r="6">
          <cell r="C6">
            <v>79.58</v>
          </cell>
          <cell r="D6">
            <v>79.58</v>
          </cell>
        </row>
        <row r="7">
          <cell r="C7">
            <v>1.86</v>
          </cell>
          <cell r="D7">
            <v>1.86</v>
          </cell>
        </row>
        <row r="8">
          <cell r="C8">
            <v>0</v>
          </cell>
          <cell r="D8">
            <v>2.71</v>
          </cell>
        </row>
        <row r="9">
          <cell r="C9">
            <v>2.71</v>
          </cell>
        </row>
        <row r="10">
          <cell r="C10">
            <v>4.6500000000000004</v>
          </cell>
          <cell r="D10">
            <v>4.6500000000000004</v>
          </cell>
        </row>
        <row r="11">
          <cell r="D11">
            <v>85.83</v>
          </cell>
        </row>
        <row r="15">
          <cell r="D15">
            <v>18.8</v>
          </cell>
        </row>
        <row r="16">
          <cell r="C16">
            <v>9.15</v>
          </cell>
          <cell r="D16">
            <v>9.15</v>
          </cell>
        </row>
        <row r="17">
          <cell r="C17">
            <v>3.63</v>
          </cell>
          <cell r="D17">
            <v>3.63</v>
          </cell>
        </row>
        <row r="18">
          <cell r="C18">
            <v>0</v>
          </cell>
          <cell r="D18">
            <v>5.54</v>
          </cell>
        </row>
        <row r="19">
          <cell r="C19">
            <v>5.54</v>
          </cell>
        </row>
        <row r="20">
          <cell r="C20">
            <v>0.48</v>
          </cell>
          <cell r="D20">
            <v>0.48</v>
          </cell>
        </row>
        <row r="21">
          <cell r="D21">
            <v>80.97</v>
          </cell>
        </row>
        <row r="25">
          <cell r="D25">
            <v>29.6</v>
          </cell>
        </row>
        <row r="26">
          <cell r="C26">
            <v>9.75</v>
          </cell>
          <cell r="D26">
            <v>9.75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19.07</v>
          </cell>
        </row>
        <row r="29">
          <cell r="C29">
            <v>19.07</v>
          </cell>
        </row>
        <row r="30">
          <cell r="C30">
            <v>0.78</v>
          </cell>
          <cell r="D30">
            <v>0.78</v>
          </cell>
        </row>
        <row r="31">
          <cell r="D31">
            <v>72.180000000000007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  <sheetData sheetId="47">
        <row r="5">
          <cell r="D5">
            <v>79.67</v>
          </cell>
        </row>
        <row r="6">
          <cell r="C6">
            <v>68.930000000000007</v>
          </cell>
          <cell r="D6">
            <v>68.930000000000007</v>
          </cell>
        </row>
        <row r="7">
          <cell r="C7">
            <v>6.23</v>
          </cell>
          <cell r="D7">
            <v>6.23</v>
          </cell>
        </row>
        <row r="8">
          <cell r="C8">
            <v>0</v>
          </cell>
          <cell r="D8">
            <v>4.51</v>
          </cell>
        </row>
        <row r="9">
          <cell r="C9">
            <v>4.51</v>
          </cell>
        </row>
        <row r="10">
          <cell r="C10">
            <v>0</v>
          </cell>
          <cell r="D10">
            <v>0</v>
          </cell>
        </row>
        <row r="11">
          <cell r="D11">
            <v>88.58</v>
          </cell>
        </row>
        <row r="15">
          <cell r="D15">
            <v>13.21</v>
          </cell>
        </row>
        <row r="16">
          <cell r="C16">
            <v>12.79</v>
          </cell>
          <cell r="D16">
            <v>12.79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0.42</v>
          </cell>
        </row>
        <row r="19">
          <cell r="C19">
            <v>0.42</v>
          </cell>
        </row>
        <row r="20">
          <cell r="C20">
            <v>0</v>
          </cell>
          <cell r="D20">
            <v>0</v>
          </cell>
        </row>
        <row r="21">
          <cell r="D21">
            <v>89.21</v>
          </cell>
        </row>
        <row r="25">
          <cell r="D25">
            <v>14.41</v>
          </cell>
        </row>
        <row r="26">
          <cell r="C26">
            <v>14.41</v>
          </cell>
          <cell r="D26">
            <v>14.41</v>
          </cell>
        </row>
        <row r="27">
          <cell r="C27">
            <v>0</v>
          </cell>
          <cell r="D27">
            <v>0</v>
          </cell>
        </row>
        <row r="28">
          <cell r="C28">
            <v>0</v>
          </cell>
          <cell r="D28">
            <v>0</v>
          </cell>
        </row>
        <row r="29">
          <cell r="C29">
            <v>0</v>
          </cell>
        </row>
        <row r="30">
          <cell r="C30">
            <v>0</v>
          </cell>
          <cell r="D30">
            <v>0</v>
          </cell>
        </row>
        <row r="31">
          <cell r="D31">
            <v>90</v>
          </cell>
        </row>
        <row r="35">
          <cell r="D35">
            <v>0</v>
          </cell>
        </row>
        <row r="36">
          <cell r="C36">
            <v>0</v>
          </cell>
          <cell r="D36">
            <v>0</v>
          </cell>
        </row>
        <row r="37"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39">
          <cell r="C39">
            <v>0</v>
          </cell>
        </row>
        <row r="40">
          <cell r="C40">
            <v>0</v>
          </cell>
          <cell r="D40">
            <v>0</v>
          </cell>
        </row>
        <row r="41">
          <cell r="D41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48"/>
  <sheetViews>
    <sheetView zoomScale="81" zoomScaleNormal="81" workbookViewId="0">
      <selection activeCell="A6" sqref="A6"/>
    </sheetView>
  </sheetViews>
  <sheetFormatPr defaultRowHeight="15" x14ac:dyDescent="0.25"/>
  <cols>
    <col min="1" max="1" width="5.5703125" style="2" customWidth="1"/>
    <col min="2" max="2" width="20.28515625" style="6" customWidth="1"/>
    <col min="3" max="12" width="16.85546875" customWidth="1"/>
    <col min="13" max="13" width="17.140625" customWidth="1"/>
    <col min="14" max="14" width="16.85546875" customWidth="1"/>
  </cols>
  <sheetData>
    <row r="1" spans="1:14" ht="21" customHeight="1" x14ac:dyDescent="0.25">
      <c r="A1" s="74" t="s">
        <v>57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</row>
    <row r="2" spans="1:14" s="5" customFormat="1" ht="12" customHeight="1" x14ac:dyDescent="0.25">
      <c r="A2" s="72" t="s">
        <v>0</v>
      </c>
      <c r="B2" s="73" t="s">
        <v>1</v>
      </c>
      <c r="C2" s="73" t="s">
        <v>43</v>
      </c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</row>
    <row r="3" spans="1:14" s="7" customFormat="1" ht="65.45" customHeight="1" x14ac:dyDescent="0.25">
      <c r="A3" s="72"/>
      <c r="B3" s="73"/>
      <c r="C3" s="23" t="s">
        <v>42</v>
      </c>
      <c r="D3" s="23" t="s">
        <v>44</v>
      </c>
      <c r="E3" s="23" t="s">
        <v>45</v>
      </c>
      <c r="F3" s="23" t="s">
        <v>46</v>
      </c>
      <c r="G3" s="23" t="s">
        <v>56</v>
      </c>
      <c r="H3" s="23" t="s">
        <v>49</v>
      </c>
      <c r="I3" s="23" t="s">
        <v>50</v>
      </c>
      <c r="J3" s="23" t="s">
        <v>51</v>
      </c>
      <c r="K3" s="23" t="s">
        <v>52</v>
      </c>
      <c r="L3" s="23" t="s">
        <v>53</v>
      </c>
      <c r="M3" s="23" t="s">
        <v>54</v>
      </c>
      <c r="N3" s="23" t="s">
        <v>55</v>
      </c>
    </row>
    <row r="4" spans="1:14" s="4" customFormat="1" ht="12" customHeight="1" x14ac:dyDescent="0.25">
      <c r="A4" s="72"/>
      <c r="B4" s="73"/>
      <c r="C4" s="73" t="s">
        <v>2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</row>
    <row r="5" spans="1:14" s="3" customFormat="1" ht="9.75" customHeight="1" x14ac:dyDescent="0.25">
      <c r="A5" s="72"/>
      <c r="B5" s="24">
        <v>1</v>
      </c>
      <c r="C5" s="24">
        <v>2</v>
      </c>
      <c r="D5" s="24">
        <v>3</v>
      </c>
      <c r="E5" s="24">
        <v>4</v>
      </c>
      <c r="F5" s="24">
        <v>5</v>
      </c>
      <c r="G5" s="24">
        <v>6</v>
      </c>
      <c r="H5" s="24">
        <v>7</v>
      </c>
      <c r="I5" s="24">
        <v>8</v>
      </c>
      <c r="J5" s="24">
        <v>9</v>
      </c>
      <c r="K5" s="24">
        <v>10</v>
      </c>
      <c r="L5" s="24">
        <v>11</v>
      </c>
      <c r="M5" s="24">
        <v>12</v>
      </c>
      <c r="N5" s="24">
        <v>13</v>
      </c>
    </row>
    <row r="6" spans="1:14" s="1" customFormat="1" ht="15.75" x14ac:dyDescent="0.25">
      <c r="A6" s="28">
        <v>1</v>
      </c>
      <c r="B6" s="25" t="s">
        <v>3</v>
      </c>
      <c r="C6" s="26">
        <v>90.27000000000001</v>
      </c>
      <c r="D6" s="26">
        <v>37.339999999999996</v>
      </c>
      <c r="E6" s="26">
        <v>0</v>
      </c>
      <c r="F6" s="26">
        <v>5.74</v>
      </c>
      <c r="G6" s="26">
        <v>13.6</v>
      </c>
      <c r="H6" s="26">
        <v>746.08999999999992</v>
      </c>
      <c r="I6" s="26">
        <v>345.23</v>
      </c>
      <c r="J6" s="26">
        <v>184.54</v>
      </c>
      <c r="K6" s="26">
        <v>216.32</v>
      </c>
      <c r="L6" s="26">
        <v>60.87</v>
      </c>
      <c r="M6" s="26">
        <v>60.87</v>
      </c>
      <c r="N6" s="26">
        <v>0</v>
      </c>
    </row>
    <row r="7" spans="1:14" s="1" customFormat="1" ht="15.75" x14ac:dyDescent="0.25">
      <c r="A7" s="28">
        <v>2</v>
      </c>
      <c r="B7" s="25" t="s">
        <v>4</v>
      </c>
      <c r="C7" s="26">
        <v>98.140000000000015</v>
      </c>
      <c r="D7" s="26">
        <v>25.96</v>
      </c>
      <c r="E7" s="26">
        <v>0</v>
      </c>
      <c r="F7" s="26">
        <v>13.4</v>
      </c>
      <c r="G7" s="26">
        <v>4.12</v>
      </c>
      <c r="H7" s="26">
        <v>641.72</v>
      </c>
      <c r="I7" s="26">
        <v>290.47000000000003</v>
      </c>
      <c r="J7" s="26">
        <v>135.22999999999999</v>
      </c>
      <c r="K7" s="26">
        <v>216.02</v>
      </c>
      <c r="L7" s="26">
        <v>58.93</v>
      </c>
      <c r="M7" s="26">
        <v>58.93</v>
      </c>
      <c r="N7" s="26">
        <v>0</v>
      </c>
    </row>
    <row r="8" spans="1:14" s="1" customFormat="1" ht="15.75" x14ac:dyDescent="0.25">
      <c r="A8" s="28">
        <v>3</v>
      </c>
      <c r="B8" s="25" t="s">
        <v>5</v>
      </c>
      <c r="C8" s="26">
        <v>164.35</v>
      </c>
      <c r="D8" s="26">
        <v>0</v>
      </c>
      <c r="E8" s="26">
        <v>0</v>
      </c>
      <c r="F8" s="26">
        <v>124.16</v>
      </c>
      <c r="G8" s="26">
        <v>14.82</v>
      </c>
      <c r="H8" s="26">
        <v>779.23</v>
      </c>
      <c r="I8" s="26">
        <v>461.14</v>
      </c>
      <c r="J8" s="26">
        <v>126.14</v>
      </c>
      <c r="K8" s="26">
        <v>191.95</v>
      </c>
      <c r="L8" s="26">
        <v>179.53</v>
      </c>
      <c r="M8" s="26">
        <v>138.16</v>
      </c>
      <c r="N8" s="26">
        <v>41.37</v>
      </c>
    </row>
    <row r="9" spans="1:14" s="1" customFormat="1" ht="15.75" x14ac:dyDescent="0.25">
      <c r="A9" s="28">
        <v>4</v>
      </c>
      <c r="B9" s="25" t="s">
        <v>6</v>
      </c>
      <c r="C9" s="26">
        <v>186.3</v>
      </c>
      <c r="D9" s="26">
        <v>42.069999999999993</v>
      </c>
      <c r="E9" s="26">
        <v>23.17</v>
      </c>
      <c r="F9" s="26">
        <v>84.57</v>
      </c>
      <c r="G9" s="26">
        <v>10.220000000000001</v>
      </c>
      <c r="H9" s="26">
        <v>679.99</v>
      </c>
      <c r="I9" s="26">
        <v>460.82</v>
      </c>
      <c r="J9" s="26">
        <v>89.59</v>
      </c>
      <c r="K9" s="26">
        <v>129.58000000000001</v>
      </c>
      <c r="L9" s="26">
        <v>164.26</v>
      </c>
      <c r="M9" s="26">
        <v>164.26</v>
      </c>
      <c r="N9" s="26">
        <v>0</v>
      </c>
    </row>
    <row r="10" spans="1:14" s="1" customFormat="1" ht="15.75" x14ac:dyDescent="0.25">
      <c r="A10" s="28">
        <v>5</v>
      </c>
      <c r="B10" s="25" t="s">
        <v>7</v>
      </c>
      <c r="C10" s="26">
        <v>193.01</v>
      </c>
      <c r="D10" s="26">
        <v>5.97</v>
      </c>
      <c r="E10" s="26">
        <v>0</v>
      </c>
      <c r="F10" s="26">
        <v>39.81</v>
      </c>
      <c r="G10" s="26">
        <v>5.42</v>
      </c>
      <c r="H10" s="26">
        <v>799.41000000000008</v>
      </c>
      <c r="I10" s="26">
        <v>362.69</v>
      </c>
      <c r="J10" s="26">
        <v>166.6</v>
      </c>
      <c r="K10" s="26">
        <v>270.12</v>
      </c>
      <c r="L10" s="26">
        <v>163.86</v>
      </c>
      <c r="M10" s="26">
        <v>163.86</v>
      </c>
      <c r="N10" s="26">
        <v>0</v>
      </c>
    </row>
    <row r="11" spans="1:14" s="1" customFormat="1" ht="15.75" x14ac:dyDescent="0.25">
      <c r="A11" s="28">
        <v>6</v>
      </c>
      <c r="B11" s="25" t="s">
        <v>8</v>
      </c>
      <c r="C11" s="26">
        <v>166.09</v>
      </c>
      <c r="D11" s="26">
        <v>20.03</v>
      </c>
      <c r="E11" s="26">
        <v>0</v>
      </c>
      <c r="F11" s="26">
        <v>146.76</v>
      </c>
      <c r="G11" s="26">
        <v>8.93</v>
      </c>
      <c r="H11" s="26">
        <v>865.9</v>
      </c>
      <c r="I11" s="26">
        <v>588.83000000000004</v>
      </c>
      <c r="J11" s="26">
        <v>106.65</v>
      </c>
      <c r="K11" s="26">
        <v>170.42</v>
      </c>
      <c r="L11" s="26">
        <v>218.06</v>
      </c>
      <c r="M11" s="26">
        <v>207.29</v>
      </c>
      <c r="N11" s="26">
        <v>10.77</v>
      </c>
    </row>
    <row r="12" spans="1:14" s="1" customFormat="1" ht="15.75" x14ac:dyDescent="0.25">
      <c r="A12" s="28">
        <v>7</v>
      </c>
      <c r="B12" s="25" t="s">
        <v>9</v>
      </c>
      <c r="C12" s="26">
        <v>156.85000000000002</v>
      </c>
      <c r="D12" s="26">
        <v>8.16</v>
      </c>
      <c r="E12" s="26">
        <v>0</v>
      </c>
      <c r="F12" s="26">
        <v>89.25</v>
      </c>
      <c r="G12" s="26">
        <v>14.9</v>
      </c>
      <c r="H12" s="26">
        <v>640.19000000000005</v>
      </c>
      <c r="I12" s="26">
        <v>340.39</v>
      </c>
      <c r="J12" s="26">
        <v>40.74</v>
      </c>
      <c r="K12" s="26">
        <v>259.06</v>
      </c>
      <c r="L12" s="26">
        <v>269.89999999999998</v>
      </c>
      <c r="M12" s="26">
        <v>191.91</v>
      </c>
      <c r="N12" s="26">
        <v>77.989999999999995</v>
      </c>
    </row>
    <row r="13" spans="1:14" s="1" customFormat="1" ht="15.75" x14ac:dyDescent="0.25">
      <c r="A13" s="28">
        <v>8</v>
      </c>
      <c r="B13" s="25" t="s">
        <v>10</v>
      </c>
      <c r="C13" s="26">
        <v>43.4</v>
      </c>
      <c r="D13" s="26">
        <v>0</v>
      </c>
      <c r="E13" s="26">
        <v>0</v>
      </c>
      <c r="F13" s="26">
        <v>0</v>
      </c>
      <c r="G13" s="26">
        <v>2.65</v>
      </c>
      <c r="H13" s="26">
        <v>969.71</v>
      </c>
      <c r="I13" s="26">
        <v>332.18</v>
      </c>
      <c r="J13" s="26">
        <v>229.32</v>
      </c>
      <c r="K13" s="26">
        <v>301.49</v>
      </c>
      <c r="L13" s="26">
        <v>169.15</v>
      </c>
      <c r="M13" s="26">
        <v>169.15</v>
      </c>
      <c r="N13" s="26">
        <v>0</v>
      </c>
    </row>
    <row r="14" spans="1:14" s="1" customFormat="1" ht="15.75" x14ac:dyDescent="0.25">
      <c r="A14" s="28">
        <v>9</v>
      </c>
      <c r="B14" s="25" t="s">
        <v>11</v>
      </c>
      <c r="C14" s="26">
        <v>104.72000000000001</v>
      </c>
      <c r="D14" s="26">
        <v>0</v>
      </c>
      <c r="E14" s="26">
        <v>0</v>
      </c>
      <c r="F14" s="26">
        <v>103.36</v>
      </c>
      <c r="G14" s="26">
        <v>0.36</v>
      </c>
      <c r="H14" s="26">
        <v>512.95000000000005</v>
      </c>
      <c r="I14" s="26">
        <v>316.17</v>
      </c>
      <c r="J14" s="26">
        <v>59.7</v>
      </c>
      <c r="K14" s="26">
        <v>137.08000000000001</v>
      </c>
      <c r="L14" s="26">
        <v>98.96</v>
      </c>
      <c r="M14" s="26">
        <v>97.18</v>
      </c>
      <c r="N14" s="26">
        <v>1.78</v>
      </c>
    </row>
    <row r="15" spans="1:14" s="1" customFormat="1" ht="15.75" x14ac:dyDescent="0.25">
      <c r="A15" s="28">
        <v>10</v>
      </c>
      <c r="B15" s="25" t="s">
        <v>12</v>
      </c>
      <c r="C15" s="26">
        <v>109.7</v>
      </c>
      <c r="D15" s="26">
        <v>0</v>
      </c>
      <c r="E15" s="26">
        <v>0</v>
      </c>
      <c r="F15" s="26">
        <v>83.26</v>
      </c>
      <c r="G15" s="26">
        <v>7.22</v>
      </c>
      <c r="H15" s="26">
        <v>553.74</v>
      </c>
      <c r="I15" s="26">
        <v>371.49</v>
      </c>
      <c r="J15" s="26">
        <v>81.98</v>
      </c>
      <c r="K15" s="26">
        <v>88.8</v>
      </c>
      <c r="L15" s="26">
        <v>133.10999999999999</v>
      </c>
      <c r="M15" s="26">
        <v>124.88</v>
      </c>
      <c r="N15" s="26">
        <v>8.23</v>
      </c>
    </row>
    <row r="16" spans="1:14" s="1" customFormat="1" ht="15.75" x14ac:dyDescent="0.25">
      <c r="A16" s="28">
        <v>11</v>
      </c>
      <c r="B16" s="25" t="s">
        <v>13</v>
      </c>
      <c r="C16" s="26">
        <v>137.23000000000002</v>
      </c>
      <c r="D16" s="26">
        <v>3.41</v>
      </c>
      <c r="E16" s="26">
        <v>0</v>
      </c>
      <c r="F16" s="26">
        <v>93.36999999999999</v>
      </c>
      <c r="G16" s="26">
        <v>5.0599999999999996</v>
      </c>
      <c r="H16" s="26">
        <v>803.38</v>
      </c>
      <c r="I16" s="26">
        <v>450.89</v>
      </c>
      <c r="J16" s="26">
        <v>79.400000000000006</v>
      </c>
      <c r="K16" s="26">
        <v>272.83999999999997</v>
      </c>
      <c r="L16" s="26">
        <v>109.67</v>
      </c>
      <c r="M16" s="26">
        <v>109.67</v>
      </c>
      <c r="N16" s="26">
        <v>0</v>
      </c>
    </row>
    <row r="17" spans="1:14" s="1" customFormat="1" ht="15.75" x14ac:dyDescent="0.25">
      <c r="A17" s="28">
        <v>12</v>
      </c>
      <c r="B17" s="25" t="s">
        <v>14</v>
      </c>
      <c r="C17" s="26">
        <v>136.88</v>
      </c>
      <c r="D17" s="26">
        <v>11.35</v>
      </c>
      <c r="E17" s="26">
        <v>0</v>
      </c>
      <c r="F17" s="26">
        <v>130.22999999999999</v>
      </c>
      <c r="G17" s="26">
        <v>16.169999999999998</v>
      </c>
      <c r="H17" s="26">
        <v>997.47</v>
      </c>
      <c r="I17" s="26">
        <v>676.82</v>
      </c>
      <c r="J17" s="26">
        <v>148.86000000000001</v>
      </c>
      <c r="K17" s="26">
        <v>171.79</v>
      </c>
      <c r="L17" s="26">
        <v>218.69</v>
      </c>
      <c r="M17" s="26">
        <v>218.69</v>
      </c>
      <c r="N17" s="26">
        <v>0</v>
      </c>
    </row>
    <row r="18" spans="1:14" s="1" customFormat="1" ht="15.75" x14ac:dyDescent="0.25">
      <c r="A18" s="28">
        <v>13</v>
      </c>
      <c r="B18" s="25" t="s">
        <v>15</v>
      </c>
      <c r="C18" s="26">
        <v>156.35000000000002</v>
      </c>
      <c r="D18" s="26">
        <v>0</v>
      </c>
      <c r="E18" s="26">
        <v>0</v>
      </c>
      <c r="F18" s="26">
        <v>217.21</v>
      </c>
      <c r="G18" s="26">
        <v>18.100000000000001</v>
      </c>
      <c r="H18" s="26">
        <v>1063.74</v>
      </c>
      <c r="I18" s="26">
        <v>589.80999999999995</v>
      </c>
      <c r="J18" s="26">
        <v>90.37</v>
      </c>
      <c r="K18" s="26">
        <v>383.56</v>
      </c>
      <c r="L18" s="26">
        <v>536.91</v>
      </c>
      <c r="M18" s="26">
        <v>342.88</v>
      </c>
      <c r="N18" s="26">
        <v>194.03</v>
      </c>
    </row>
    <row r="19" spans="1:14" s="1" customFormat="1" ht="15.75" x14ac:dyDescent="0.25">
      <c r="A19" s="28">
        <v>14</v>
      </c>
      <c r="B19" s="25" t="s">
        <v>16</v>
      </c>
      <c r="C19" s="26">
        <v>128.41</v>
      </c>
      <c r="D19" s="26">
        <v>7.02</v>
      </c>
      <c r="E19" s="26">
        <v>0</v>
      </c>
      <c r="F19" s="26">
        <v>155.99</v>
      </c>
      <c r="G19" s="26">
        <v>14.1</v>
      </c>
      <c r="H19" s="26">
        <v>751.65</v>
      </c>
      <c r="I19" s="26">
        <v>323.66000000000003</v>
      </c>
      <c r="J19" s="26">
        <v>135.78</v>
      </c>
      <c r="K19" s="26">
        <v>291.81</v>
      </c>
      <c r="L19" s="26">
        <v>176.95</v>
      </c>
      <c r="M19" s="26">
        <v>174.09</v>
      </c>
      <c r="N19" s="26">
        <v>2.86</v>
      </c>
    </row>
    <row r="20" spans="1:14" s="1" customFormat="1" ht="15.75" x14ac:dyDescent="0.25">
      <c r="A20" s="28">
        <v>15</v>
      </c>
      <c r="B20" s="25" t="s">
        <v>17</v>
      </c>
      <c r="C20" s="26">
        <v>63.19</v>
      </c>
      <c r="D20" s="26">
        <v>8.59</v>
      </c>
      <c r="E20" s="26">
        <v>0</v>
      </c>
      <c r="F20" s="26">
        <v>36.6</v>
      </c>
      <c r="G20" s="26">
        <v>5.14</v>
      </c>
      <c r="H20" s="26">
        <v>543.16000000000008</v>
      </c>
      <c r="I20" s="26">
        <v>188.72</v>
      </c>
      <c r="J20" s="26">
        <v>144.69999999999999</v>
      </c>
      <c r="K20" s="26">
        <v>209.74</v>
      </c>
      <c r="L20" s="26">
        <v>78.03</v>
      </c>
      <c r="M20" s="26">
        <v>78.03</v>
      </c>
      <c r="N20" s="26">
        <v>0</v>
      </c>
    </row>
    <row r="21" spans="1:14" s="1" customFormat="1" ht="15.75" x14ac:dyDescent="0.25">
      <c r="A21" s="28">
        <v>16</v>
      </c>
      <c r="B21" s="25" t="s">
        <v>18</v>
      </c>
      <c r="C21" s="26">
        <v>131.74</v>
      </c>
      <c r="D21" s="26">
        <v>8.57</v>
      </c>
      <c r="E21" s="26">
        <v>0</v>
      </c>
      <c r="F21" s="26">
        <v>93.12</v>
      </c>
      <c r="G21" s="26">
        <v>10.94</v>
      </c>
      <c r="H21" s="26">
        <v>718.24</v>
      </c>
      <c r="I21" s="26">
        <v>468.2</v>
      </c>
      <c r="J21" s="26">
        <v>138.87</v>
      </c>
      <c r="K21" s="26">
        <v>125.26</v>
      </c>
      <c r="L21" s="26">
        <v>229.93</v>
      </c>
      <c r="M21" s="26">
        <v>205.54</v>
      </c>
      <c r="N21" s="26">
        <v>24.39</v>
      </c>
    </row>
    <row r="22" spans="1:14" s="1" customFormat="1" ht="15.75" x14ac:dyDescent="0.25">
      <c r="A22" s="28">
        <v>18</v>
      </c>
      <c r="B22" s="25" t="s">
        <v>19</v>
      </c>
      <c r="C22" s="26">
        <v>190.60000000000002</v>
      </c>
      <c r="D22" s="26">
        <v>15.46</v>
      </c>
      <c r="E22" s="26">
        <v>0</v>
      </c>
      <c r="F22" s="26">
        <v>121.22</v>
      </c>
      <c r="G22" s="26">
        <v>5.73</v>
      </c>
      <c r="H22" s="26">
        <v>1047.8</v>
      </c>
      <c r="I22" s="26">
        <v>568.58000000000004</v>
      </c>
      <c r="J22" s="26">
        <v>138.52000000000001</v>
      </c>
      <c r="K22" s="26">
        <v>326.61</v>
      </c>
      <c r="L22" s="26">
        <v>166.64999999999998</v>
      </c>
      <c r="M22" s="26">
        <v>148.76</v>
      </c>
      <c r="N22" s="26">
        <v>17.89</v>
      </c>
    </row>
    <row r="23" spans="1:14" s="1" customFormat="1" ht="15.75" x14ac:dyDescent="0.25">
      <c r="A23" s="28">
        <v>19</v>
      </c>
      <c r="B23" s="25" t="s">
        <v>20</v>
      </c>
      <c r="C23" s="26">
        <v>109.88999999999999</v>
      </c>
      <c r="D23" s="26">
        <v>6.31</v>
      </c>
      <c r="E23" s="26">
        <v>0</v>
      </c>
      <c r="F23" s="26">
        <v>146.72</v>
      </c>
      <c r="G23" s="26">
        <v>12.2</v>
      </c>
      <c r="H23" s="26">
        <v>538.81000000000006</v>
      </c>
      <c r="I23" s="26">
        <v>268.79000000000002</v>
      </c>
      <c r="J23" s="26">
        <v>99.34</v>
      </c>
      <c r="K23" s="26">
        <v>170.68</v>
      </c>
      <c r="L23" s="26">
        <v>232.62</v>
      </c>
      <c r="M23" s="26">
        <v>232.62</v>
      </c>
      <c r="N23" s="26">
        <v>0</v>
      </c>
    </row>
    <row r="24" spans="1:14" s="1" customFormat="1" ht="15.75" x14ac:dyDescent="0.25">
      <c r="A24" s="28">
        <v>20</v>
      </c>
      <c r="B24" s="25" t="s">
        <v>21</v>
      </c>
      <c r="C24" s="26">
        <v>120.93</v>
      </c>
      <c r="D24" s="26">
        <v>27.58</v>
      </c>
      <c r="E24" s="26">
        <v>0</v>
      </c>
      <c r="F24" s="26">
        <v>106.46</v>
      </c>
      <c r="G24" s="26">
        <v>15.13</v>
      </c>
      <c r="H24" s="26">
        <v>856.76</v>
      </c>
      <c r="I24" s="26">
        <v>506.97</v>
      </c>
      <c r="J24" s="26">
        <v>100.49</v>
      </c>
      <c r="K24" s="26">
        <v>217.54</v>
      </c>
      <c r="L24" s="26">
        <v>185.83</v>
      </c>
      <c r="M24" s="26">
        <v>183.53</v>
      </c>
      <c r="N24" s="26">
        <v>2.2999999999999998</v>
      </c>
    </row>
    <row r="25" spans="1:14" s="1" customFormat="1" ht="15.75" x14ac:dyDescent="0.25">
      <c r="A25" s="28">
        <v>21</v>
      </c>
      <c r="B25" s="25" t="s">
        <v>22</v>
      </c>
      <c r="C25" s="26">
        <v>212.80000000000004</v>
      </c>
      <c r="D25" s="26">
        <v>16.010000000000002</v>
      </c>
      <c r="E25" s="26">
        <v>0</v>
      </c>
      <c r="F25" s="26">
        <v>180.53</v>
      </c>
      <c r="G25" s="26">
        <v>30.49</v>
      </c>
      <c r="H25" s="26">
        <v>1135.52</v>
      </c>
      <c r="I25" s="26">
        <v>794.22</v>
      </c>
      <c r="J25" s="26">
        <v>138.74</v>
      </c>
      <c r="K25" s="26">
        <v>201.44</v>
      </c>
      <c r="L25" s="26">
        <v>208.8</v>
      </c>
      <c r="M25" s="26">
        <v>203.25</v>
      </c>
      <c r="N25" s="26">
        <v>5.55</v>
      </c>
    </row>
    <row r="26" spans="1:14" s="1" customFormat="1" ht="15.75" x14ac:dyDescent="0.25">
      <c r="A26" s="28">
        <v>22</v>
      </c>
      <c r="B26" s="25" t="s">
        <v>23</v>
      </c>
      <c r="C26" s="26">
        <v>111.84</v>
      </c>
      <c r="D26" s="26">
        <v>4.9000000000000004</v>
      </c>
      <c r="E26" s="26">
        <v>0</v>
      </c>
      <c r="F26" s="26">
        <v>119.93</v>
      </c>
      <c r="G26" s="26">
        <v>24.33</v>
      </c>
      <c r="H26" s="26">
        <v>679.14</v>
      </c>
      <c r="I26" s="26">
        <v>377.31</v>
      </c>
      <c r="J26" s="26">
        <v>58</v>
      </c>
      <c r="K26" s="26">
        <v>243.83</v>
      </c>
      <c r="L26" s="26">
        <v>136.49</v>
      </c>
      <c r="M26" s="26">
        <v>136.49</v>
      </c>
      <c r="N26" s="26">
        <v>0</v>
      </c>
    </row>
    <row r="27" spans="1:14" s="1" customFormat="1" ht="15.75" x14ac:dyDescent="0.25">
      <c r="A27" s="28">
        <v>23</v>
      </c>
      <c r="B27" s="25" t="s">
        <v>24</v>
      </c>
      <c r="C27" s="26">
        <v>153.86000000000001</v>
      </c>
      <c r="D27" s="26">
        <v>8.89</v>
      </c>
      <c r="E27" s="26">
        <v>10.129999999999999</v>
      </c>
      <c r="F27" s="26">
        <v>40.770000000000003</v>
      </c>
      <c r="G27" s="26">
        <v>12.93</v>
      </c>
      <c r="H27" s="26">
        <v>1156.47</v>
      </c>
      <c r="I27" s="26">
        <v>720.88</v>
      </c>
      <c r="J27" s="26">
        <v>192.15</v>
      </c>
      <c r="K27" s="26">
        <v>243.44</v>
      </c>
      <c r="L27" s="26">
        <v>167.02</v>
      </c>
      <c r="M27" s="26">
        <v>167.02</v>
      </c>
      <c r="N27" s="26">
        <v>0</v>
      </c>
    </row>
    <row r="28" spans="1:14" s="1" customFormat="1" ht="15.75" x14ac:dyDescent="0.25">
      <c r="A28" s="28">
        <v>24</v>
      </c>
      <c r="B28" s="25" t="s">
        <v>25</v>
      </c>
      <c r="C28" s="26">
        <v>116.06</v>
      </c>
      <c r="D28" s="26">
        <v>31.69</v>
      </c>
      <c r="E28" s="26">
        <v>0</v>
      </c>
      <c r="F28" s="26">
        <v>66.67</v>
      </c>
      <c r="G28" s="26">
        <v>24.08</v>
      </c>
      <c r="H28" s="26">
        <v>772.65000000000009</v>
      </c>
      <c r="I28" s="26">
        <v>493.35</v>
      </c>
      <c r="J28" s="26">
        <v>95.87</v>
      </c>
      <c r="K28" s="26">
        <v>183.43</v>
      </c>
      <c r="L28" s="26">
        <v>147.81</v>
      </c>
      <c r="M28" s="26">
        <v>147.81</v>
      </c>
      <c r="N28" s="26">
        <v>0</v>
      </c>
    </row>
    <row r="29" spans="1:14" s="1" customFormat="1" ht="15.75" x14ac:dyDescent="0.25">
      <c r="A29" s="28">
        <v>25</v>
      </c>
      <c r="B29" s="25" t="s">
        <v>26</v>
      </c>
      <c r="C29" s="26">
        <v>220.13</v>
      </c>
      <c r="D29" s="26">
        <v>4.62</v>
      </c>
      <c r="E29" s="26">
        <v>0</v>
      </c>
      <c r="F29" s="26">
        <v>137.08000000000001</v>
      </c>
      <c r="G29" s="26">
        <v>13.78</v>
      </c>
      <c r="H29" s="26">
        <v>1504.34</v>
      </c>
      <c r="I29" s="26">
        <v>1034.26</v>
      </c>
      <c r="J29" s="26">
        <v>211</v>
      </c>
      <c r="K29" s="26">
        <v>259.08</v>
      </c>
      <c r="L29" s="26">
        <v>280.69</v>
      </c>
      <c r="M29" s="26">
        <v>192.91</v>
      </c>
      <c r="N29" s="26">
        <v>87.78</v>
      </c>
    </row>
    <row r="30" spans="1:14" s="1" customFormat="1" ht="15.75" x14ac:dyDescent="0.25">
      <c r="A30" s="28">
        <v>26</v>
      </c>
      <c r="B30" s="25" t="s">
        <v>27</v>
      </c>
      <c r="C30" s="26">
        <v>90.81</v>
      </c>
      <c r="D30" s="26">
        <v>0</v>
      </c>
      <c r="E30" s="26">
        <v>0</v>
      </c>
      <c r="F30" s="26">
        <v>75.14</v>
      </c>
      <c r="G30" s="26">
        <v>2.0699999999999998</v>
      </c>
      <c r="H30" s="26">
        <v>1233.8800000000001</v>
      </c>
      <c r="I30" s="26">
        <v>332.15</v>
      </c>
      <c r="J30" s="26">
        <v>93.35</v>
      </c>
      <c r="K30" s="26">
        <v>800.17</v>
      </c>
      <c r="L30" s="26">
        <v>136.19</v>
      </c>
      <c r="M30" s="26">
        <v>103.99</v>
      </c>
      <c r="N30" s="26">
        <v>32.200000000000003</v>
      </c>
    </row>
    <row r="31" spans="1:14" s="1" customFormat="1" ht="15.75" x14ac:dyDescent="0.25">
      <c r="A31" s="28">
        <v>27</v>
      </c>
      <c r="B31" s="25" t="s">
        <v>28</v>
      </c>
      <c r="C31" s="26">
        <v>165.12</v>
      </c>
      <c r="D31" s="26">
        <v>9.4300000000000015</v>
      </c>
      <c r="E31" s="26">
        <v>0</v>
      </c>
      <c r="F31" s="26">
        <v>157.97</v>
      </c>
      <c r="G31" s="26">
        <v>3.05</v>
      </c>
      <c r="H31" s="26">
        <v>902.43</v>
      </c>
      <c r="I31" s="26">
        <v>546.04</v>
      </c>
      <c r="J31" s="26">
        <v>138.47999999999999</v>
      </c>
      <c r="K31" s="26">
        <v>214.9</v>
      </c>
      <c r="L31" s="26">
        <v>186.12</v>
      </c>
      <c r="M31" s="26">
        <v>160.4</v>
      </c>
      <c r="N31" s="26">
        <v>25.72</v>
      </c>
    </row>
    <row r="32" spans="1:14" s="1" customFormat="1" ht="15.75" x14ac:dyDescent="0.25">
      <c r="A32" s="28">
        <v>28</v>
      </c>
      <c r="B32" s="25" t="s">
        <v>29</v>
      </c>
      <c r="C32" s="26">
        <v>120.47</v>
      </c>
      <c r="D32" s="26">
        <v>0</v>
      </c>
      <c r="E32" s="26">
        <v>0</v>
      </c>
      <c r="F32" s="26">
        <v>55.5</v>
      </c>
      <c r="G32" s="26">
        <v>12.74</v>
      </c>
      <c r="H32" s="26">
        <v>536.1099999999999</v>
      </c>
      <c r="I32" s="26">
        <v>345.57</v>
      </c>
      <c r="J32" s="26">
        <v>53.92</v>
      </c>
      <c r="K32" s="26">
        <v>127.84</v>
      </c>
      <c r="L32" s="26">
        <v>83.03</v>
      </c>
      <c r="M32" s="26">
        <v>83.03</v>
      </c>
      <c r="N32" s="26">
        <v>0</v>
      </c>
    </row>
    <row r="33" spans="1:14" s="1" customFormat="1" ht="15.75" x14ac:dyDescent="0.25">
      <c r="A33" s="28">
        <v>29</v>
      </c>
      <c r="B33" s="25" t="s">
        <v>30</v>
      </c>
      <c r="C33" s="26">
        <v>172.83</v>
      </c>
      <c r="D33" s="26">
        <v>4.1900000000000004</v>
      </c>
      <c r="E33" s="26">
        <v>0</v>
      </c>
      <c r="F33" s="26">
        <v>133.64000000000001</v>
      </c>
      <c r="G33" s="26">
        <v>14.319999999999999</v>
      </c>
      <c r="H33" s="26">
        <v>1000.42</v>
      </c>
      <c r="I33" s="26">
        <v>567.11</v>
      </c>
      <c r="J33" s="26">
        <v>67.349999999999994</v>
      </c>
      <c r="K33" s="26">
        <v>201.96</v>
      </c>
      <c r="L33" s="26">
        <v>227.17</v>
      </c>
      <c r="M33" s="26">
        <v>224.37</v>
      </c>
      <c r="N33" s="26">
        <v>2.8</v>
      </c>
    </row>
    <row r="34" spans="1:14" s="1" customFormat="1" ht="15.75" x14ac:dyDescent="0.25">
      <c r="A34" s="28">
        <v>30</v>
      </c>
      <c r="B34" s="25" t="s">
        <v>31</v>
      </c>
      <c r="C34" s="26">
        <v>49.1</v>
      </c>
      <c r="D34" s="26">
        <v>46.059999999999995</v>
      </c>
      <c r="E34" s="26">
        <v>0</v>
      </c>
      <c r="F34" s="26">
        <v>0</v>
      </c>
      <c r="G34" s="26">
        <v>0.5</v>
      </c>
      <c r="H34" s="26">
        <v>294.82</v>
      </c>
      <c r="I34" s="26">
        <v>55.61</v>
      </c>
      <c r="J34" s="26">
        <v>84.73</v>
      </c>
      <c r="K34" s="26">
        <v>154.47999999999999</v>
      </c>
      <c r="L34" s="26">
        <v>4.34</v>
      </c>
      <c r="M34" s="26">
        <v>4.34</v>
      </c>
      <c r="N34" s="26">
        <v>0</v>
      </c>
    </row>
    <row r="35" spans="1:14" s="1" customFormat="1" ht="15.75" x14ac:dyDescent="0.25">
      <c r="A35" s="28">
        <v>31</v>
      </c>
      <c r="B35" s="25" t="s">
        <v>32</v>
      </c>
      <c r="C35" s="26">
        <v>145.47</v>
      </c>
      <c r="D35" s="26">
        <v>0</v>
      </c>
      <c r="E35" s="26">
        <v>0.64</v>
      </c>
      <c r="F35" s="26">
        <v>174.13</v>
      </c>
      <c r="G35" s="26">
        <v>11.49</v>
      </c>
      <c r="H35" s="26">
        <v>774.63</v>
      </c>
      <c r="I35" s="26">
        <v>387.32</v>
      </c>
      <c r="J35" s="26">
        <v>177.92</v>
      </c>
      <c r="K35" s="26">
        <v>209.39</v>
      </c>
      <c r="L35" s="26">
        <v>190.24</v>
      </c>
      <c r="M35" s="26">
        <v>185.99</v>
      </c>
      <c r="N35" s="26">
        <v>4.25</v>
      </c>
    </row>
    <row r="36" spans="1:14" s="1" customFormat="1" ht="15.75" x14ac:dyDescent="0.25">
      <c r="A36" s="28">
        <v>32</v>
      </c>
      <c r="B36" s="25" t="s">
        <v>33</v>
      </c>
      <c r="C36" s="26">
        <v>134.72999999999999</v>
      </c>
      <c r="D36" s="26">
        <v>2.5499999999999998</v>
      </c>
      <c r="E36" s="26">
        <v>0</v>
      </c>
      <c r="F36" s="26">
        <v>111.64</v>
      </c>
      <c r="G36" s="26">
        <v>10.51</v>
      </c>
      <c r="H36" s="26">
        <v>678.15</v>
      </c>
      <c r="I36" s="26">
        <v>455.3</v>
      </c>
      <c r="J36" s="26">
        <v>80.27</v>
      </c>
      <c r="K36" s="26">
        <v>135.11000000000001</v>
      </c>
      <c r="L36" s="26">
        <v>297.25</v>
      </c>
      <c r="M36" s="26">
        <v>269.68</v>
      </c>
      <c r="N36" s="26">
        <v>27.57</v>
      </c>
    </row>
    <row r="37" spans="1:14" s="1" customFormat="1" ht="15.75" x14ac:dyDescent="0.25">
      <c r="A37" s="28">
        <v>33</v>
      </c>
      <c r="B37" s="25" t="s">
        <v>34</v>
      </c>
      <c r="C37" s="26">
        <v>223.09</v>
      </c>
      <c r="D37" s="26">
        <v>40.79</v>
      </c>
      <c r="E37" s="26">
        <v>0</v>
      </c>
      <c r="F37" s="26">
        <v>149.49</v>
      </c>
      <c r="G37" s="26">
        <v>6.23</v>
      </c>
      <c r="H37" s="26">
        <v>1144.9000000000001</v>
      </c>
      <c r="I37" s="26">
        <v>610.77</v>
      </c>
      <c r="J37" s="26">
        <v>279.41000000000003</v>
      </c>
      <c r="K37" s="26">
        <v>254.72</v>
      </c>
      <c r="L37" s="26">
        <v>216.59</v>
      </c>
      <c r="M37" s="26">
        <v>216.59</v>
      </c>
      <c r="N37" s="26">
        <v>0</v>
      </c>
    </row>
    <row r="38" spans="1:14" s="1" customFormat="1" ht="15.75" x14ac:dyDescent="0.25">
      <c r="A38" s="28">
        <v>34</v>
      </c>
      <c r="B38" s="25" t="s">
        <v>35</v>
      </c>
      <c r="C38" s="26">
        <v>117.94</v>
      </c>
      <c r="D38" s="26">
        <v>0</v>
      </c>
      <c r="E38" s="26">
        <v>0</v>
      </c>
      <c r="F38" s="26">
        <v>0</v>
      </c>
      <c r="G38" s="26">
        <v>33.82</v>
      </c>
      <c r="H38" s="26">
        <v>2038.84</v>
      </c>
      <c r="I38" s="26">
        <v>896.83</v>
      </c>
      <c r="J38" s="26">
        <v>429.23</v>
      </c>
      <c r="K38" s="26">
        <v>557.6</v>
      </c>
      <c r="L38" s="26">
        <v>1154.83</v>
      </c>
      <c r="M38" s="26">
        <v>1154.83</v>
      </c>
      <c r="N38" s="26">
        <v>0</v>
      </c>
    </row>
    <row r="39" spans="1:14" s="1" customFormat="1" ht="15.75" x14ac:dyDescent="0.25">
      <c r="A39" s="28">
        <v>35</v>
      </c>
      <c r="B39" s="25" t="s">
        <v>36</v>
      </c>
      <c r="C39" s="26">
        <v>180.69</v>
      </c>
      <c r="D39" s="26">
        <v>67.260000000000005</v>
      </c>
      <c r="E39" s="26">
        <v>0</v>
      </c>
      <c r="F39" s="26">
        <v>33.49</v>
      </c>
      <c r="G39" s="26">
        <v>25.98</v>
      </c>
      <c r="H39" s="26">
        <v>1150.21</v>
      </c>
      <c r="I39" s="26">
        <v>714.74</v>
      </c>
      <c r="J39" s="26">
        <v>213.79</v>
      </c>
      <c r="K39" s="26">
        <v>205.52</v>
      </c>
      <c r="L39" s="26">
        <v>100.80000000000001</v>
      </c>
      <c r="M39" s="26">
        <v>86.9</v>
      </c>
      <c r="N39" s="26">
        <v>13.9</v>
      </c>
    </row>
    <row r="40" spans="1:14" s="1" customFormat="1" ht="15.75" x14ac:dyDescent="0.25">
      <c r="A40" s="28">
        <v>36</v>
      </c>
      <c r="B40" s="25" t="s">
        <v>37</v>
      </c>
      <c r="C40" s="26">
        <v>83.29</v>
      </c>
      <c r="D40" s="26">
        <v>0</v>
      </c>
      <c r="E40" s="26">
        <v>0</v>
      </c>
      <c r="F40" s="26">
        <v>0</v>
      </c>
      <c r="G40" s="26">
        <v>13.15</v>
      </c>
      <c r="H40" s="26">
        <v>1050.8699999999999</v>
      </c>
      <c r="I40" s="26">
        <v>269.83999999999997</v>
      </c>
      <c r="J40" s="26">
        <v>358.75</v>
      </c>
      <c r="K40" s="26">
        <v>422.28</v>
      </c>
      <c r="L40" s="26">
        <v>12.7</v>
      </c>
      <c r="M40" s="26">
        <v>12.7</v>
      </c>
      <c r="N40" s="26">
        <v>0</v>
      </c>
    </row>
    <row r="41" spans="1:14" s="1" customFormat="1" ht="15.75" x14ac:dyDescent="0.25">
      <c r="A41" s="28">
        <v>37</v>
      </c>
      <c r="B41" s="25" t="s">
        <v>38</v>
      </c>
      <c r="C41" s="26">
        <v>128.07999999999998</v>
      </c>
      <c r="D41" s="26">
        <v>48.78</v>
      </c>
      <c r="E41" s="26">
        <v>0</v>
      </c>
      <c r="F41" s="26">
        <v>0</v>
      </c>
      <c r="G41" s="26">
        <v>18.04</v>
      </c>
      <c r="H41" s="26">
        <v>976.28</v>
      </c>
      <c r="I41" s="26">
        <v>250.65</v>
      </c>
      <c r="J41" s="26">
        <v>388.42</v>
      </c>
      <c r="K41" s="26">
        <v>337.21</v>
      </c>
      <c r="L41" s="26">
        <v>174.08999999999997</v>
      </c>
      <c r="M41" s="26">
        <v>174.08999999999997</v>
      </c>
      <c r="N41" s="26">
        <v>0</v>
      </c>
    </row>
    <row r="42" spans="1:14" s="1" customFormat="1" ht="15.75" x14ac:dyDescent="0.25">
      <c r="A42" s="28">
        <v>38</v>
      </c>
      <c r="B42" s="25" t="s">
        <v>39</v>
      </c>
      <c r="C42" s="26">
        <v>193.65999999999997</v>
      </c>
      <c r="D42" s="26">
        <v>48.78</v>
      </c>
      <c r="E42" s="26">
        <v>0</v>
      </c>
      <c r="F42" s="26">
        <v>89.19</v>
      </c>
      <c r="G42" s="26">
        <v>2.4</v>
      </c>
      <c r="H42" s="26">
        <v>688.46</v>
      </c>
      <c r="I42" s="26">
        <v>351.24</v>
      </c>
      <c r="J42" s="26">
        <v>219.79</v>
      </c>
      <c r="K42" s="26">
        <v>117.43</v>
      </c>
      <c r="L42" s="26">
        <v>139.58999999999997</v>
      </c>
      <c r="M42" s="26">
        <v>139.58999999999997</v>
      </c>
      <c r="N42" s="26">
        <v>0</v>
      </c>
    </row>
    <row r="43" spans="1:14" s="1" customFormat="1" ht="15.75" x14ac:dyDescent="0.25">
      <c r="A43" s="28">
        <v>40</v>
      </c>
      <c r="B43" s="25" t="s">
        <v>40</v>
      </c>
      <c r="C43" s="26">
        <v>165.8</v>
      </c>
      <c r="D43" s="26">
        <v>5.72</v>
      </c>
      <c r="E43" s="26">
        <v>0</v>
      </c>
      <c r="F43" s="26">
        <v>158.66</v>
      </c>
      <c r="G43" s="26">
        <v>8.73</v>
      </c>
      <c r="H43" s="26">
        <v>750.21</v>
      </c>
      <c r="I43" s="26">
        <v>451.62</v>
      </c>
      <c r="J43" s="26">
        <v>78.400000000000006</v>
      </c>
      <c r="K43" s="26">
        <v>220.19</v>
      </c>
      <c r="L43" s="26">
        <v>245.07</v>
      </c>
      <c r="M43" s="26">
        <v>195.78</v>
      </c>
      <c r="N43" s="26">
        <v>49.29</v>
      </c>
    </row>
    <row r="44" spans="1:14" s="5" customFormat="1" ht="18" customHeight="1" x14ac:dyDescent="0.25">
      <c r="A44" s="28"/>
      <c r="B44" s="25" t="s">
        <v>41</v>
      </c>
      <c r="C44" s="27">
        <f>SUM(C6:C43)</f>
        <v>5273.8199999999988</v>
      </c>
      <c r="D44" s="27">
        <f t="shared" ref="D44:L44" si="0">SUM(D6:D43)</f>
        <v>567.49</v>
      </c>
      <c r="E44" s="27">
        <f t="shared" si="0"/>
        <v>33.94</v>
      </c>
      <c r="F44" s="27">
        <f t="shared" si="0"/>
        <v>3475.059999999999</v>
      </c>
      <c r="G44" s="27">
        <f t="shared" si="0"/>
        <v>453.45</v>
      </c>
      <c r="H44" s="27">
        <f t="shared" si="0"/>
        <v>32978.269999999997</v>
      </c>
      <c r="I44" s="27">
        <f t="shared" si="0"/>
        <v>17566.66</v>
      </c>
      <c r="J44" s="27">
        <f t="shared" si="0"/>
        <v>5656.3899999999994</v>
      </c>
      <c r="K44" s="27">
        <f t="shared" si="0"/>
        <v>9240.69</v>
      </c>
      <c r="L44" s="27">
        <f t="shared" si="0"/>
        <v>7560.7299999999987</v>
      </c>
      <c r="M44" s="27">
        <f t="shared" ref="M44" si="1">SUM(M6:M43)</f>
        <v>6930.0599999999995</v>
      </c>
      <c r="N44" s="27">
        <f t="shared" ref="N44" si="2">SUM(N6:N43)</f>
        <v>630.66999999999985</v>
      </c>
    </row>
    <row r="45" spans="1:14" ht="7.5" customHeight="1" x14ac:dyDescent="0.25"/>
    <row r="46" spans="1:14" x14ac:dyDescent="0.25">
      <c r="A46" s="8" t="s">
        <v>104</v>
      </c>
    </row>
    <row r="47" spans="1:14" x14ac:dyDescent="0.25">
      <c r="A47" s="8" t="s">
        <v>47</v>
      </c>
    </row>
    <row r="48" spans="1:14" x14ac:dyDescent="0.25">
      <c r="A48" s="8" t="s">
        <v>48</v>
      </c>
    </row>
  </sheetData>
  <mergeCells count="5">
    <mergeCell ref="A2:A5"/>
    <mergeCell ref="B2:B4"/>
    <mergeCell ref="C4:N4"/>
    <mergeCell ref="C2:N2"/>
    <mergeCell ref="A1:N1"/>
  </mergeCells>
  <printOptions horizontalCentered="1"/>
  <pageMargins left="0.31496062992125984" right="0.31496062992125984" top="1.0629921259842521" bottom="0.74803149606299213" header="0.31496062992125984" footer="0.31496062992125984"/>
  <pageSetup paperSize="9" scale="61" orientation="landscape" horizontalDpi="0" verticalDpi="0" r:id="rId1"/>
  <ignoredErrors>
    <ignoredError sqref="G44:H44 C44:F44 I44:K44 L44:N44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E45"/>
  <sheetViews>
    <sheetView workbookViewId="0">
      <selection activeCell="I23" sqref="I23:J23"/>
    </sheetView>
  </sheetViews>
  <sheetFormatPr defaultRowHeight="12.75" x14ac:dyDescent="0.2"/>
  <cols>
    <col min="1" max="1" width="15.85546875" style="34" customWidth="1"/>
    <col min="2" max="5" width="16" style="34" customWidth="1"/>
    <col min="6" max="6" width="2.7109375" style="34" customWidth="1"/>
    <col min="7" max="256" width="9.140625" style="34"/>
    <col min="257" max="257" width="15.85546875" style="34" customWidth="1"/>
    <col min="258" max="261" width="16" style="34" customWidth="1"/>
    <col min="262" max="262" width="2.7109375" style="34" customWidth="1"/>
    <col min="263" max="512" width="9.140625" style="34"/>
    <col min="513" max="513" width="15.85546875" style="34" customWidth="1"/>
    <col min="514" max="517" width="16" style="34" customWidth="1"/>
    <col min="518" max="518" width="2.7109375" style="34" customWidth="1"/>
    <col min="519" max="768" width="9.140625" style="34"/>
    <col min="769" max="769" width="15.85546875" style="34" customWidth="1"/>
    <col min="770" max="773" width="16" style="34" customWidth="1"/>
    <col min="774" max="774" width="2.7109375" style="34" customWidth="1"/>
    <col min="775" max="1024" width="9.140625" style="34"/>
    <col min="1025" max="1025" width="15.85546875" style="34" customWidth="1"/>
    <col min="1026" max="1029" width="16" style="34" customWidth="1"/>
    <col min="1030" max="1030" width="2.7109375" style="34" customWidth="1"/>
    <col min="1031" max="1280" width="9.140625" style="34"/>
    <col min="1281" max="1281" width="15.85546875" style="34" customWidth="1"/>
    <col min="1282" max="1285" width="16" style="34" customWidth="1"/>
    <col min="1286" max="1286" width="2.7109375" style="34" customWidth="1"/>
    <col min="1287" max="1536" width="9.140625" style="34"/>
    <col min="1537" max="1537" width="15.85546875" style="34" customWidth="1"/>
    <col min="1538" max="1541" width="16" style="34" customWidth="1"/>
    <col min="1542" max="1542" width="2.7109375" style="34" customWidth="1"/>
    <col min="1543" max="1792" width="9.140625" style="34"/>
    <col min="1793" max="1793" width="15.85546875" style="34" customWidth="1"/>
    <col min="1794" max="1797" width="16" style="34" customWidth="1"/>
    <col min="1798" max="1798" width="2.7109375" style="34" customWidth="1"/>
    <col min="1799" max="2048" width="9.140625" style="34"/>
    <col min="2049" max="2049" width="15.85546875" style="34" customWidth="1"/>
    <col min="2050" max="2053" width="16" style="34" customWidth="1"/>
    <col min="2054" max="2054" width="2.7109375" style="34" customWidth="1"/>
    <col min="2055" max="2304" width="9.140625" style="34"/>
    <col min="2305" max="2305" width="15.85546875" style="34" customWidth="1"/>
    <col min="2306" max="2309" width="16" style="34" customWidth="1"/>
    <col min="2310" max="2310" width="2.7109375" style="34" customWidth="1"/>
    <col min="2311" max="2560" width="9.140625" style="34"/>
    <col min="2561" max="2561" width="15.85546875" style="34" customWidth="1"/>
    <col min="2562" max="2565" width="16" style="34" customWidth="1"/>
    <col min="2566" max="2566" width="2.7109375" style="34" customWidth="1"/>
    <col min="2567" max="2816" width="9.140625" style="34"/>
    <col min="2817" max="2817" width="15.85546875" style="34" customWidth="1"/>
    <col min="2818" max="2821" width="16" style="34" customWidth="1"/>
    <col min="2822" max="2822" width="2.7109375" style="34" customWidth="1"/>
    <col min="2823" max="3072" width="9.140625" style="34"/>
    <col min="3073" max="3073" width="15.85546875" style="34" customWidth="1"/>
    <col min="3074" max="3077" width="16" style="34" customWidth="1"/>
    <col min="3078" max="3078" width="2.7109375" style="34" customWidth="1"/>
    <col min="3079" max="3328" width="9.140625" style="34"/>
    <col min="3329" max="3329" width="15.85546875" style="34" customWidth="1"/>
    <col min="3330" max="3333" width="16" style="34" customWidth="1"/>
    <col min="3334" max="3334" width="2.7109375" style="34" customWidth="1"/>
    <col min="3335" max="3584" width="9.140625" style="34"/>
    <col min="3585" max="3585" width="15.85546875" style="34" customWidth="1"/>
    <col min="3586" max="3589" width="16" style="34" customWidth="1"/>
    <col min="3590" max="3590" width="2.7109375" style="34" customWidth="1"/>
    <col min="3591" max="3840" width="9.140625" style="34"/>
    <col min="3841" max="3841" width="15.85546875" style="34" customWidth="1"/>
    <col min="3842" max="3845" width="16" style="34" customWidth="1"/>
    <col min="3846" max="3846" width="2.7109375" style="34" customWidth="1"/>
    <col min="3847" max="4096" width="9.140625" style="34"/>
    <col min="4097" max="4097" width="15.85546875" style="34" customWidth="1"/>
    <col min="4098" max="4101" width="16" style="34" customWidth="1"/>
    <col min="4102" max="4102" width="2.7109375" style="34" customWidth="1"/>
    <col min="4103" max="4352" width="9.140625" style="34"/>
    <col min="4353" max="4353" width="15.85546875" style="34" customWidth="1"/>
    <col min="4354" max="4357" width="16" style="34" customWidth="1"/>
    <col min="4358" max="4358" width="2.7109375" style="34" customWidth="1"/>
    <col min="4359" max="4608" width="9.140625" style="34"/>
    <col min="4609" max="4609" width="15.85546875" style="34" customWidth="1"/>
    <col min="4610" max="4613" width="16" style="34" customWidth="1"/>
    <col min="4614" max="4614" width="2.7109375" style="34" customWidth="1"/>
    <col min="4615" max="4864" width="9.140625" style="34"/>
    <col min="4865" max="4865" width="15.85546875" style="34" customWidth="1"/>
    <col min="4866" max="4869" width="16" style="34" customWidth="1"/>
    <col min="4870" max="4870" width="2.7109375" style="34" customWidth="1"/>
    <col min="4871" max="5120" width="9.140625" style="34"/>
    <col min="5121" max="5121" width="15.85546875" style="34" customWidth="1"/>
    <col min="5122" max="5125" width="16" style="34" customWidth="1"/>
    <col min="5126" max="5126" width="2.7109375" style="34" customWidth="1"/>
    <col min="5127" max="5376" width="9.140625" style="34"/>
    <col min="5377" max="5377" width="15.85546875" style="34" customWidth="1"/>
    <col min="5378" max="5381" width="16" style="34" customWidth="1"/>
    <col min="5382" max="5382" width="2.7109375" style="34" customWidth="1"/>
    <col min="5383" max="5632" width="9.140625" style="34"/>
    <col min="5633" max="5633" width="15.85546875" style="34" customWidth="1"/>
    <col min="5634" max="5637" width="16" style="34" customWidth="1"/>
    <col min="5638" max="5638" width="2.7109375" style="34" customWidth="1"/>
    <col min="5639" max="5888" width="9.140625" style="34"/>
    <col min="5889" max="5889" width="15.85546875" style="34" customWidth="1"/>
    <col min="5890" max="5893" width="16" style="34" customWidth="1"/>
    <col min="5894" max="5894" width="2.7109375" style="34" customWidth="1"/>
    <col min="5895" max="6144" width="9.140625" style="34"/>
    <col min="6145" max="6145" width="15.85546875" style="34" customWidth="1"/>
    <col min="6146" max="6149" width="16" style="34" customWidth="1"/>
    <col min="6150" max="6150" width="2.7109375" style="34" customWidth="1"/>
    <col min="6151" max="6400" width="9.140625" style="34"/>
    <col min="6401" max="6401" width="15.85546875" style="34" customWidth="1"/>
    <col min="6402" max="6405" width="16" style="34" customWidth="1"/>
    <col min="6406" max="6406" width="2.7109375" style="34" customWidth="1"/>
    <col min="6407" max="6656" width="9.140625" style="34"/>
    <col min="6657" max="6657" width="15.85546875" style="34" customWidth="1"/>
    <col min="6658" max="6661" width="16" style="34" customWidth="1"/>
    <col min="6662" max="6662" width="2.7109375" style="34" customWidth="1"/>
    <col min="6663" max="6912" width="9.140625" style="34"/>
    <col min="6913" max="6913" width="15.85546875" style="34" customWidth="1"/>
    <col min="6914" max="6917" width="16" style="34" customWidth="1"/>
    <col min="6918" max="6918" width="2.7109375" style="34" customWidth="1"/>
    <col min="6919" max="7168" width="9.140625" style="34"/>
    <col min="7169" max="7169" width="15.85546875" style="34" customWidth="1"/>
    <col min="7170" max="7173" width="16" style="34" customWidth="1"/>
    <col min="7174" max="7174" width="2.7109375" style="34" customWidth="1"/>
    <col min="7175" max="7424" width="9.140625" style="34"/>
    <col min="7425" max="7425" width="15.85546875" style="34" customWidth="1"/>
    <col min="7426" max="7429" width="16" style="34" customWidth="1"/>
    <col min="7430" max="7430" width="2.7109375" style="34" customWidth="1"/>
    <col min="7431" max="7680" width="9.140625" style="34"/>
    <col min="7681" max="7681" width="15.85546875" style="34" customWidth="1"/>
    <col min="7682" max="7685" width="16" style="34" customWidth="1"/>
    <col min="7686" max="7686" width="2.7109375" style="34" customWidth="1"/>
    <col min="7687" max="7936" width="9.140625" style="34"/>
    <col min="7937" max="7937" width="15.85546875" style="34" customWidth="1"/>
    <col min="7938" max="7941" width="16" style="34" customWidth="1"/>
    <col min="7942" max="7942" width="2.7109375" style="34" customWidth="1"/>
    <col min="7943" max="8192" width="9.140625" style="34"/>
    <col min="8193" max="8193" width="15.85546875" style="34" customWidth="1"/>
    <col min="8194" max="8197" width="16" style="34" customWidth="1"/>
    <col min="8198" max="8198" width="2.7109375" style="34" customWidth="1"/>
    <col min="8199" max="8448" width="9.140625" style="34"/>
    <col min="8449" max="8449" width="15.85546875" style="34" customWidth="1"/>
    <col min="8450" max="8453" width="16" style="34" customWidth="1"/>
    <col min="8454" max="8454" width="2.7109375" style="34" customWidth="1"/>
    <col min="8455" max="8704" width="9.140625" style="34"/>
    <col min="8705" max="8705" width="15.85546875" style="34" customWidth="1"/>
    <col min="8706" max="8709" width="16" style="34" customWidth="1"/>
    <col min="8710" max="8710" width="2.7109375" style="34" customWidth="1"/>
    <col min="8711" max="8960" width="9.140625" style="34"/>
    <col min="8961" max="8961" width="15.85546875" style="34" customWidth="1"/>
    <col min="8962" max="8965" width="16" style="34" customWidth="1"/>
    <col min="8966" max="8966" width="2.7109375" style="34" customWidth="1"/>
    <col min="8967" max="9216" width="9.140625" style="34"/>
    <col min="9217" max="9217" width="15.85546875" style="34" customWidth="1"/>
    <col min="9218" max="9221" width="16" style="34" customWidth="1"/>
    <col min="9222" max="9222" width="2.7109375" style="34" customWidth="1"/>
    <col min="9223" max="9472" width="9.140625" style="34"/>
    <col min="9473" max="9473" width="15.85546875" style="34" customWidth="1"/>
    <col min="9474" max="9477" width="16" style="34" customWidth="1"/>
    <col min="9478" max="9478" width="2.7109375" style="34" customWidth="1"/>
    <col min="9479" max="9728" width="9.140625" style="34"/>
    <col min="9729" max="9729" width="15.85546875" style="34" customWidth="1"/>
    <col min="9730" max="9733" width="16" style="34" customWidth="1"/>
    <col min="9734" max="9734" width="2.7109375" style="34" customWidth="1"/>
    <col min="9735" max="9984" width="9.140625" style="34"/>
    <col min="9985" max="9985" width="15.85546875" style="34" customWidth="1"/>
    <col min="9986" max="9989" width="16" style="34" customWidth="1"/>
    <col min="9990" max="9990" width="2.7109375" style="34" customWidth="1"/>
    <col min="9991" max="10240" width="9.140625" style="34"/>
    <col min="10241" max="10241" width="15.85546875" style="34" customWidth="1"/>
    <col min="10242" max="10245" width="16" style="34" customWidth="1"/>
    <col min="10246" max="10246" width="2.7109375" style="34" customWidth="1"/>
    <col min="10247" max="10496" width="9.140625" style="34"/>
    <col min="10497" max="10497" width="15.85546875" style="34" customWidth="1"/>
    <col min="10498" max="10501" width="16" style="34" customWidth="1"/>
    <col min="10502" max="10502" width="2.7109375" style="34" customWidth="1"/>
    <col min="10503" max="10752" width="9.140625" style="34"/>
    <col min="10753" max="10753" width="15.85546875" style="34" customWidth="1"/>
    <col min="10754" max="10757" width="16" style="34" customWidth="1"/>
    <col min="10758" max="10758" width="2.7109375" style="34" customWidth="1"/>
    <col min="10759" max="11008" width="9.140625" style="34"/>
    <col min="11009" max="11009" width="15.85546875" style="34" customWidth="1"/>
    <col min="11010" max="11013" width="16" style="34" customWidth="1"/>
    <col min="11014" max="11014" width="2.7109375" style="34" customWidth="1"/>
    <col min="11015" max="11264" width="9.140625" style="34"/>
    <col min="11265" max="11265" width="15.85546875" style="34" customWidth="1"/>
    <col min="11266" max="11269" width="16" style="34" customWidth="1"/>
    <col min="11270" max="11270" width="2.7109375" style="34" customWidth="1"/>
    <col min="11271" max="11520" width="9.140625" style="34"/>
    <col min="11521" max="11521" width="15.85546875" style="34" customWidth="1"/>
    <col min="11522" max="11525" width="16" style="34" customWidth="1"/>
    <col min="11526" max="11526" width="2.7109375" style="34" customWidth="1"/>
    <col min="11527" max="11776" width="9.140625" style="34"/>
    <col min="11777" max="11777" width="15.85546875" style="34" customWidth="1"/>
    <col min="11778" max="11781" width="16" style="34" customWidth="1"/>
    <col min="11782" max="11782" width="2.7109375" style="34" customWidth="1"/>
    <col min="11783" max="12032" width="9.140625" style="34"/>
    <col min="12033" max="12033" width="15.85546875" style="34" customWidth="1"/>
    <col min="12034" max="12037" width="16" style="34" customWidth="1"/>
    <col min="12038" max="12038" width="2.7109375" style="34" customWidth="1"/>
    <col min="12039" max="12288" width="9.140625" style="34"/>
    <col min="12289" max="12289" width="15.85546875" style="34" customWidth="1"/>
    <col min="12290" max="12293" width="16" style="34" customWidth="1"/>
    <col min="12294" max="12294" width="2.7109375" style="34" customWidth="1"/>
    <col min="12295" max="12544" width="9.140625" style="34"/>
    <col min="12545" max="12545" width="15.85546875" style="34" customWidth="1"/>
    <col min="12546" max="12549" width="16" style="34" customWidth="1"/>
    <col min="12550" max="12550" width="2.7109375" style="34" customWidth="1"/>
    <col min="12551" max="12800" width="9.140625" style="34"/>
    <col min="12801" max="12801" width="15.85546875" style="34" customWidth="1"/>
    <col min="12802" max="12805" width="16" style="34" customWidth="1"/>
    <col min="12806" max="12806" width="2.7109375" style="34" customWidth="1"/>
    <col min="12807" max="13056" width="9.140625" style="34"/>
    <col min="13057" max="13057" width="15.85546875" style="34" customWidth="1"/>
    <col min="13058" max="13061" width="16" style="34" customWidth="1"/>
    <col min="13062" max="13062" width="2.7109375" style="34" customWidth="1"/>
    <col min="13063" max="13312" width="9.140625" style="34"/>
    <col min="13313" max="13313" width="15.85546875" style="34" customWidth="1"/>
    <col min="13314" max="13317" width="16" style="34" customWidth="1"/>
    <col min="13318" max="13318" width="2.7109375" style="34" customWidth="1"/>
    <col min="13319" max="13568" width="9.140625" style="34"/>
    <col min="13569" max="13569" width="15.85546875" style="34" customWidth="1"/>
    <col min="13570" max="13573" width="16" style="34" customWidth="1"/>
    <col min="13574" max="13574" width="2.7109375" style="34" customWidth="1"/>
    <col min="13575" max="13824" width="9.140625" style="34"/>
    <col min="13825" max="13825" width="15.85546875" style="34" customWidth="1"/>
    <col min="13826" max="13829" width="16" style="34" customWidth="1"/>
    <col min="13830" max="13830" width="2.7109375" style="34" customWidth="1"/>
    <col min="13831" max="14080" width="9.140625" style="34"/>
    <col min="14081" max="14081" width="15.85546875" style="34" customWidth="1"/>
    <col min="14082" max="14085" width="16" style="34" customWidth="1"/>
    <col min="14086" max="14086" width="2.7109375" style="34" customWidth="1"/>
    <col min="14087" max="14336" width="9.140625" style="34"/>
    <col min="14337" max="14337" width="15.85546875" style="34" customWidth="1"/>
    <col min="14338" max="14341" width="16" style="34" customWidth="1"/>
    <col min="14342" max="14342" width="2.7109375" style="34" customWidth="1"/>
    <col min="14343" max="14592" width="9.140625" style="34"/>
    <col min="14593" max="14593" width="15.85546875" style="34" customWidth="1"/>
    <col min="14594" max="14597" width="16" style="34" customWidth="1"/>
    <col min="14598" max="14598" width="2.7109375" style="34" customWidth="1"/>
    <col min="14599" max="14848" width="9.140625" style="34"/>
    <col min="14849" max="14849" width="15.85546875" style="34" customWidth="1"/>
    <col min="14850" max="14853" width="16" style="34" customWidth="1"/>
    <col min="14854" max="14854" width="2.7109375" style="34" customWidth="1"/>
    <col min="14855" max="15104" width="9.140625" style="34"/>
    <col min="15105" max="15105" width="15.85546875" style="34" customWidth="1"/>
    <col min="15106" max="15109" width="16" style="34" customWidth="1"/>
    <col min="15110" max="15110" width="2.7109375" style="34" customWidth="1"/>
    <col min="15111" max="15360" width="9.140625" style="34"/>
    <col min="15361" max="15361" width="15.85546875" style="34" customWidth="1"/>
    <col min="15362" max="15365" width="16" style="34" customWidth="1"/>
    <col min="15366" max="15366" width="2.7109375" style="34" customWidth="1"/>
    <col min="15367" max="15616" width="9.140625" style="34"/>
    <col min="15617" max="15617" width="15.85546875" style="34" customWidth="1"/>
    <col min="15618" max="15621" width="16" style="34" customWidth="1"/>
    <col min="15622" max="15622" width="2.7109375" style="34" customWidth="1"/>
    <col min="15623" max="15872" width="9.140625" style="34"/>
    <col min="15873" max="15873" width="15.85546875" style="34" customWidth="1"/>
    <col min="15874" max="15877" width="16" style="34" customWidth="1"/>
    <col min="15878" max="15878" width="2.7109375" style="34" customWidth="1"/>
    <col min="15879" max="16128" width="9.140625" style="34"/>
    <col min="16129" max="16129" width="15.85546875" style="34" customWidth="1"/>
    <col min="16130" max="16133" width="16" style="34" customWidth="1"/>
    <col min="16134" max="16134" width="2.7109375" style="34" customWidth="1"/>
    <col min="16135" max="16384" width="9.140625" style="34"/>
  </cols>
  <sheetData>
    <row r="1" spans="1:5" s="29" customFormat="1" ht="39.75" customHeight="1" x14ac:dyDescent="0.25">
      <c r="A1" s="75" t="s">
        <v>105</v>
      </c>
      <c r="B1" s="75"/>
      <c r="C1" s="75"/>
      <c r="D1" s="75"/>
      <c r="E1" s="75"/>
    </row>
    <row r="2" spans="1:5" s="29" customFormat="1" ht="15.75" customHeight="1" x14ac:dyDescent="0.25">
      <c r="A2" s="76" t="s">
        <v>106</v>
      </c>
      <c r="B2" s="77"/>
      <c r="C2" s="77"/>
      <c r="D2" s="77"/>
      <c r="E2" s="78"/>
    </row>
    <row r="3" spans="1:5" s="29" customFormat="1" ht="46.5" customHeight="1" x14ac:dyDescent="0.25">
      <c r="A3" s="30" t="s">
        <v>1</v>
      </c>
      <c r="B3" s="30" t="s">
        <v>107</v>
      </c>
      <c r="C3" s="30" t="s">
        <v>108</v>
      </c>
      <c r="D3" s="30" t="s">
        <v>109</v>
      </c>
      <c r="E3" s="30" t="s">
        <v>110</v>
      </c>
    </row>
    <row r="4" spans="1:5" x14ac:dyDescent="0.2">
      <c r="A4" s="31" t="s">
        <v>3</v>
      </c>
      <c r="B4" s="32">
        <f>'[1]1'!$D5</f>
        <v>0.2</v>
      </c>
      <c r="C4" s="33">
        <f>'[1]1'!$D15</f>
        <v>52.72</v>
      </c>
      <c r="D4" s="33">
        <f>'[1]1'!$D25</f>
        <v>0</v>
      </c>
      <c r="E4" s="33">
        <f>'[1]1'!$D35</f>
        <v>10.62</v>
      </c>
    </row>
    <row r="5" spans="1:5" x14ac:dyDescent="0.2">
      <c r="A5" s="31" t="s">
        <v>4</v>
      </c>
      <c r="B5" s="32">
        <f>'[1]2'!$D5</f>
        <v>1.81</v>
      </c>
      <c r="C5" s="33">
        <f>'[1]2'!$D15</f>
        <v>116.63</v>
      </c>
      <c r="D5" s="33">
        <f>'[1]2'!$D25</f>
        <v>0</v>
      </c>
      <c r="E5" s="33">
        <f>'[1]2'!$D35</f>
        <v>5.5</v>
      </c>
    </row>
    <row r="6" spans="1:5" x14ac:dyDescent="0.2">
      <c r="A6" s="31" t="s">
        <v>5</v>
      </c>
      <c r="B6" s="32">
        <f>'[1]3'!$D5</f>
        <v>84.17</v>
      </c>
      <c r="C6" s="33">
        <f>'[1]3'!$D15</f>
        <v>45.15</v>
      </c>
      <c r="D6" s="33">
        <f>'[1]3'!$D25</f>
        <v>0</v>
      </c>
      <c r="E6" s="33">
        <f>'[1]3'!$D35</f>
        <v>0</v>
      </c>
    </row>
    <row r="7" spans="1:5" x14ac:dyDescent="0.2">
      <c r="A7" s="31" t="s">
        <v>6</v>
      </c>
      <c r="B7" s="32">
        <f>'[1]4'!$D5</f>
        <v>19</v>
      </c>
      <c r="C7" s="33">
        <f>'[1]4'!$D15</f>
        <v>44.2</v>
      </c>
      <c r="D7" s="33">
        <f>'[1]4'!$D25</f>
        <v>9.8699999999999992</v>
      </c>
      <c r="E7" s="33">
        <f>'[1]4'!$D35</f>
        <v>2.33</v>
      </c>
    </row>
    <row r="8" spans="1:5" x14ac:dyDescent="0.2">
      <c r="A8" s="31" t="s">
        <v>7</v>
      </c>
      <c r="B8" s="32">
        <f>'[1]5'!$D5</f>
        <v>114.73</v>
      </c>
      <c r="C8" s="33">
        <f>'[1]5'!$D15</f>
        <v>88.24</v>
      </c>
      <c r="D8" s="33">
        <f>'[1]5'!$D25</f>
        <v>15.1</v>
      </c>
      <c r="E8" s="33">
        <f>'[1]5'!$D35</f>
        <v>0</v>
      </c>
    </row>
    <row r="9" spans="1:5" x14ac:dyDescent="0.2">
      <c r="A9" s="31" t="s">
        <v>8</v>
      </c>
      <c r="B9" s="32">
        <f>'[1]6'!$D5</f>
        <v>241.14</v>
      </c>
      <c r="C9" s="33">
        <f>'[1]6'!$D15</f>
        <v>16.88</v>
      </c>
      <c r="D9" s="33">
        <f>'[1]6'!$D25</f>
        <v>16.600000000000001</v>
      </c>
      <c r="E9" s="33">
        <f>'[1]6'!$D35</f>
        <v>0.81</v>
      </c>
    </row>
    <row r="10" spans="1:5" x14ac:dyDescent="0.2">
      <c r="A10" s="31" t="s">
        <v>9</v>
      </c>
      <c r="B10" s="32">
        <f>'[1]7'!$D5</f>
        <v>25.58</v>
      </c>
      <c r="C10" s="33">
        <f>'[1]7'!$D15</f>
        <v>16.41</v>
      </c>
      <c r="D10" s="33">
        <f>'[1]7'!$D25</f>
        <v>7.77</v>
      </c>
      <c r="E10" s="33">
        <f>'[1]7'!$D35</f>
        <v>0</v>
      </c>
    </row>
    <row r="11" spans="1:5" x14ac:dyDescent="0.2">
      <c r="A11" s="31" t="s">
        <v>10</v>
      </c>
      <c r="B11" s="32">
        <f>'[1]8'!$D5</f>
        <v>0</v>
      </c>
      <c r="C11" s="33">
        <f>'[1]8'!$D15</f>
        <v>80.209999999999994</v>
      </c>
      <c r="D11" s="33">
        <f>'[1]8'!$D25</f>
        <v>0</v>
      </c>
      <c r="E11" s="33">
        <f>'[1]8'!$D35</f>
        <v>70.11</v>
      </c>
    </row>
    <row r="12" spans="1:5" x14ac:dyDescent="0.2">
      <c r="A12" s="31" t="s">
        <v>11</v>
      </c>
      <c r="B12" s="32">
        <f>'[1]9'!$D5</f>
        <v>5.15</v>
      </c>
      <c r="C12" s="33">
        <f>'[1]9'!$D15</f>
        <v>13.67</v>
      </c>
      <c r="D12" s="33">
        <f>'[1]9'!$D25</f>
        <v>0</v>
      </c>
      <c r="E12" s="33">
        <f>'[1]9'!$D35</f>
        <v>0</v>
      </c>
    </row>
    <row r="13" spans="1:5" x14ac:dyDescent="0.2">
      <c r="A13" s="31" t="s">
        <v>12</v>
      </c>
      <c r="B13" s="32">
        <f>'[1]10'!$D5</f>
        <v>41.89</v>
      </c>
      <c r="C13" s="33">
        <f>'[1]10'!$D15</f>
        <v>30.11</v>
      </c>
      <c r="D13" s="33">
        <f>'[1]10'!$D25</f>
        <v>0</v>
      </c>
      <c r="E13" s="33">
        <f>'[1]10'!$D35</f>
        <v>0</v>
      </c>
    </row>
    <row r="14" spans="1:5" x14ac:dyDescent="0.2">
      <c r="A14" s="31" t="s">
        <v>13</v>
      </c>
      <c r="B14" s="32">
        <f>'[1]11'!$D5</f>
        <v>23.64</v>
      </c>
      <c r="C14" s="33">
        <f>'[1]11'!$D15</f>
        <v>58.06</v>
      </c>
      <c r="D14" s="33">
        <f>'[1]11'!$D25</f>
        <v>3.81</v>
      </c>
      <c r="E14" s="33">
        <f>'[1]11'!$D35</f>
        <v>7.81</v>
      </c>
    </row>
    <row r="15" spans="1:5" x14ac:dyDescent="0.2">
      <c r="A15" s="31" t="s">
        <v>14</v>
      </c>
      <c r="B15" s="33">
        <f>'[1]12'!$D5</f>
        <v>75.349999999999994</v>
      </c>
      <c r="C15" s="33">
        <f>'[1]12'!$D15</f>
        <v>53.27</v>
      </c>
      <c r="D15" s="33">
        <f>'[1]12'!$D25</f>
        <v>10.82</v>
      </c>
      <c r="E15" s="33">
        <f>'[1]12'!$D35</f>
        <v>0</v>
      </c>
    </row>
    <row r="16" spans="1:5" x14ac:dyDescent="0.2">
      <c r="A16" s="31" t="s">
        <v>15</v>
      </c>
      <c r="B16" s="33">
        <f>'[1]13'!$D5</f>
        <v>103.26</v>
      </c>
      <c r="C16" s="33">
        <f>'[1]13'!$D15</f>
        <v>47.45</v>
      </c>
      <c r="D16" s="33">
        <f>'[1]13'!$D25</f>
        <v>0</v>
      </c>
      <c r="E16" s="33">
        <f>'[1]13'!$D35</f>
        <v>0</v>
      </c>
    </row>
    <row r="17" spans="1:5" x14ac:dyDescent="0.2">
      <c r="A17" s="31" t="s">
        <v>16</v>
      </c>
      <c r="B17" s="33">
        <f>'[1]14'!$D5</f>
        <v>122.7</v>
      </c>
      <c r="C17" s="33">
        <f>'[1]14'!$D15</f>
        <v>12.56</v>
      </c>
      <c r="D17" s="33">
        <f>'[1]14'!$D25</f>
        <v>7.15</v>
      </c>
      <c r="E17" s="33">
        <f>'[1]14'!$D35</f>
        <v>1.0900000000000001</v>
      </c>
    </row>
    <row r="18" spans="1:5" x14ac:dyDescent="0.2">
      <c r="A18" s="31" t="s">
        <v>17</v>
      </c>
      <c r="B18" s="33">
        <f>'[1]15'!$D5</f>
        <v>103.97</v>
      </c>
      <c r="C18" s="33">
        <f>'[1]15'!$D15</f>
        <v>25.59</v>
      </c>
      <c r="D18" s="33">
        <f>'[1]15'!$D25</f>
        <v>41.05</v>
      </c>
      <c r="E18" s="33">
        <f>'[1]15'!$D35</f>
        <v>4.2</v>
      </c>
    </row>
    <row r="19" spans="1:5" x14ac:dyDescent="0.2">
      <c r="A19" s="31" t="s">
        <v>18</v>
      </c>
      <c r="B19" s="33">
        <f>'[1]16'!$D5</f>
        <v>110.84</v>
      </c>
      <c r="C19" s="33">
        <f>'[1]16'!$D15</f>
        <v>28.13</v>
      </c>
      <c r="D19" s="33">
        <f>'[1]16'!$D25</f>
        <v>8.5</v>
      </c>
      <c r="E19" s="33">
        <f>'[1]16'!$D35</f>
        <v>0</v>
      </c>
    </row>
    <row r="20" spans="1:5" x14ac:dyDescent="0.2">
      <c r="A20" s="31" t="s">
        <v>19</v>
      </c>
      <c r="B20" s="33">
        <f>'[1]17'!$D5</f>
        <v>122.51</v>
      </c>
      <c r="C20" s="33">
        <f>'[1]17'!$D15</f>
        <v>33.15</v>
      </c>
      <c r="D20" s="33">
        <f>'[1]17'!$D25</f>
        <v>18.059999999999999</v>
      </c>
      <c r="E20" s="33">
        <f>'[1]17'!$D35</f>
        <v>1.54</v>
      </c>
    </row>
    <row r="21" spans="1:5" x14ac:dyDescent="0.2">
      <c r="A21" s="31" t="s">
        <v>20</v>
      </c>
      <c r="B21" s="33">
        <f>'[1]18'!$D5</f>
        <v>87.69</v>
      </c>
      <c r="C21" s="33">
        <f>'[1]18'!$D15</f>
        <v>0.52</v>
      </c>
      <c r="D21" s="33">
        <f>'[1]18'!$D25</f>
        <v>14.82</v>
      </c>
      <c r="E21" s="33">
        <f>'[1]18'!$D35</f>
        <v>0</v>
      </c>
    </row>
    <row r="22" spans="1:5" x14ac:dyDescent="0.2">
      <c r="A22" s="31" t="s">
        <v>21</v>
      </c>
      <c r="B22" s="33">
        <f>'[1]20'!$D5</f>
        <v>15.48</v>
      </c>
      <c r="C22" s="33">
        <f>'[1]20'!$D15</f>
        <v>44.92</v>
      </c>
      <c r="D22" s="33">
        <f>'[1]20'!$D25</f>
        <v>0</v>
      </c>
      <c r="E22" s="33">
        <f>'[1]20'!$D35</f>
        <v>9.6300000000000008</v>
      </c>
    </row>
    <row r="23" spans="1:5" x14ac:dyDescent="0.2">
      <c r="A23" s="31" t="s">
        <v>22</v>
      </c>
      <c r="B23" s="33">
        <f>'[1]21'!$D5</f>
        <v>128.96</v>
      </c>
      <c r="C23" s="33">
        <f>'[1]21'!$D15</f>
        <v>55.42</v>
      </c>
      <c r="D23" s="33">
        <f>'[1]21'!$D25</f>
        <v>1.22</v>
      </c>
      <c r="E23" s="33">
        <f>'[1]21'!$D35</f>
        <v>0.82</v>
      </c>
    </row>
    <row r="24" spans="1:5" x14ac:dyDescent="0.2">
      <c r="A24" s="31" t="s">
        <v>23</v>
      </c>
      <c r="B24" s="33">
        <f>'[1]22'!$D5</f>
        <v>23.84</v>
      </c>
      <c r="C24" s="33">
        <f>'[1]22'!$D15</f>
        <v>51.04</v>
      </c>
      <c r="D24" s="33">
        <f>'[1]22'!$D25</f>
        <v>0</v>
      </c>
      <c r="E24" s="33">
        <f>'[1]22'!$D35</f>
        <v>0.69</v>
      </c>
    </row>
    <row r="25" spans="1:5" x14ac:dyDescent="0.2">
      <c r="A25" s="31" t="s">
        <v>24</v>
      </c>
      <c r="B25" s="33">
        <f>'[1]23'!$D5</f>
        <v>61</v>
      </c>
      <c r="C25" s="33">
        <f>'[1]23'!$D15</f>
        <v>101.58</v>
      </c>
      <c r="D25" s="33">
        <f>'[1]23'!$D25</f>
        <v>2.8</v>
      </c>
      <c r="E25" s="33">
        <f>'[1]23'!$D35</f>
        <v>2.15</v>
      </c>
    </row>
    <row r="26" spans="1:5" x14ac:dyDescent="0.2">
      <c r="A26" s="31" t="s">
        <v>25</v>
      </c>
      <c r="B26" s="33">
        <f>'[1]24'!$D5</f>
        <v>50.3</v>
      </c>
      <c r="C26" s="33">
        <f>'[1]24'!$D15</f>
        <v>58.9</v>
      </c>
      <c r="D26" s="33">
        <f>'[1]24'!$D25</f>
        <v>26.6</v>
      </c>
      <c r="E26" s="33">
        <f>'[1]24'!$D35</f>
        <v>6.46</v>
      </c>
    </row>
    <row r="27" spans="1:5" x14ac:dyDescent="0.2">
      <c r="A27" s="31" t="s">
        <v>26</v>
      </c>
      <c r="B27" s="33">
        <f>'[1]25'!$D5</f>
        <v>73.180000000000007</v>
      </c>
      <c r="C27" s="33">
        <f>'[1]25'!$D15</f>
        <v>123.77</v>
      </c>
      <c r="D27" s="33">
        <f>'[1]25'!$D25</f>
        <v>2.0099999999999998</v>
      </c>
      <c r="E27" s="33">
        <f>'[1]25'!$D35</f>
        <v>0</v>
      </c>
    </row>
    <row r="28" spans="1:5" x14ac:dyDescent="0.2">
      <c r="A28" s="31" t="s">
        <v>27</v>
      </c>
      <c r="B28" s="33">
        <f>'[1]26'!$D5</f>
        <v>77.19</v>
      </c>
      <c r="C28" s="33">
        <f>'[1]26'!$D15</f>
        <v>32.14</v>
      </c>
      <c r="D28" s="33">
        <f>'[1]26'!$D25</f>
        <v>0</v>
      </c>
      <c r="E28" s="33">
        <f>'[1]26'!$D35</f>
        <v>0</v>
      </c>
    </row>
    <row r="29" spans="1:5" x14ac:dyDescent="0.2">
      <c r="A29" s="31" t="s">
        <v>111</v>
      </c>
      <c r="B29" s="33">
        <f>'[1]27'!$D5</f>
        <v>52.71</v>
      </c>
      <c r="C29" s="33">
        <f>'[1]27'!$D15</f>
        <v>103.6</v>
      </c>
      <c r="D29" s="33">
        <f>'[1]27'!$D25</f>
        <v>6.01</v>
      </c>
      <c r="E29" s="33">
        <f>'[1]27'!$D35</f>
        <v>7.59</v>
      </c>
    </row>
    <row r="30" spans="1:5" x14ac:dyDescent="0.2">
      <c r="A30" s="31" t="s">
        <v>29</v>
      </c>
      <c r="B30" s="33">
        <f>'[1]28'!$D5</f>
        <v>24.09</v>
      </c>
      <c r="C30" s="33">
        <f>'[1]28'!$D15</f>
        <v>31.31</v>
      </c>
      <c r="D30" s="33">
        <f>'[1]28'!$D25</f>
        <v>2.91</v>
      </c>
      <c r="E30" s="33">
        <f>'[1]28'!$D35</f>
        <v>0</v>
      </c>
    </row>
    <row r="31" spans="1:5" x14ac:dyDescent="0.2">
      <c r="A31" s="31" t="s">
        <v>30</v>
      </c>
      <c r="B31" s="33">
        <f>'[1]29'!$D5</f>
        <v>76.290000000000006</v>
      </c>
      <c r="C31" s="33">
        <f>'[1]29'!$D15</f>
        <v>55.46</v>
      </c>
      <c r="D31" s="33">
        <f>'[1]29'!$D25</f>
        <v>0</v>
      </c>
      <c r="E31" s="33">
        <f>'[1]29'!$D35</f>
        <v>0</v>
      </c>
    </row>
    <row r="32" spans="1:5" x14ac:dyDescent="0.2">
      <c r="A32" s="31" t="s">
        <v>31</v>
      </c>
      <c r="B32" s="33">
        <f>'[1]30'!$D5</f>
        <v>0</v>
      </c>
      <c r="C32" s="33">
        <f>'[1]30'!$D15</f>
        <v>8.85</v>
      </c>
      <c r="D32" s="33">
        <f>'[1]30'!$D25</f>
        <v>0</v>
      </c>
      <c r="E32" s="33">
        <f>'[1]30'!$D35</f>
        <v>103.27</v>
      </c>
    </row>
    <row r="33" spans="1:5" x14ac:dyDescent="0.2">
      <c r="A33" s="31" t="s">
        <v>112</v>
      </c>
      <c r="B33" s="33">
        <f>'[1]31'!$D5</f>
        <v>80.849999999999994</v>
      </c>
      <c r="C33" s="33">
        <f>'[1]31'!$D15</f>
        <v>19.39</v>
      </c>
      <c r="D33" s="33">
        <f>'[1]31'!$D25</f>
        <v>0</v>
      </c>
      <c r="E33" s="33">
        <f>'[1]31'!$D35</f>
        <v>0</v>
      </c>
    </row>
    <row r="34" spans="1:5" x14ac:dyDescent="0.2">
      <c r="A34" s="31" t="s">
        <v>33</v>
      </c>
      <c r="B34" s="33">
        <f>'[1]32'!$D5</f>
        <v>64.34</v>
      </c>
      <c r="C34" s="33">
        <f>'[1]32'!$D15</f>
        <v>55.58</v>
      </c>
      <c r="D34" s="33">
        <f>'[1]32'!$D25</f>
        <v>4.49</v>
      </c>
      <c r="E34" s="33">
        <f>'[1]32'!$D35</f>
        <v>5.32</v>
      </c>
    </row>
    <row r="35" spans="1:5" x14ac:dyDescent="0.2">
      <c r="A35" s="31" t="s">
        <v>34</v>
      </c>
      <c r="B35" s="33">
        <f>'[1]33'!$D5</f>
        <v>104</v>
      </c>
      <c r="C35" s="33">
        <f>'[1]33'!$D15</f>
        <v>21.88</v>
      </c>
      <c r="D35" s="33">
        <f>'[1]33'!$D25</f>
        <v>22.07</v>
      </c>
      <c r="E35" s="33">
        <f>'[1]33'!$D35</f>
        <v>0</v>
      </c>
    </row>
    <row r="36" spans="1:5" x14ac:dyDescent="0.2">
      <c r="A36" s="31" t="s">
        <v>35</v>
      </c>
      <c r="B36" s="33">
        <f>'[1]34'!$D5</f>
        <v>0</v>
      </c>
      <c r="C36" s="33">
        <f>'[1]34'!$D15</f>
        <v>214.58</v>
      </c>
      <c r="D36" s="33">
        <f>'[1]34'!$D25</f>
        <v>0</v>
      </c>
      <c r="E36" s="33">
        <f>'[1]34'!$D35</f>
        <v>72.42</v>
      </c>
    </row>
    <row r="37" spans="1:5" x14ac:dyDescent="0.2">
      <c r="A37" s="31" t="s">
        <v>36</v>
      </c>
      <c r="B37" s="33">
        <f>'[1]35'!$D5</f>
        <v>6.56</v>
      </c>
      <c r="C37" s="33">
        <f>'[1]35'!$D15</f>
        <v>156.9</v>
      </c>
      <c r="D37" s="33">
        <f>'[1]35'!$D25</f>
        <v>0</v>
      </c>
      <c r="E37" s="33">
        <f>'[1]35'!$D35</f>
        <v>26.04</v>
      </c>
    </row>
    <row r="38" spans="1:5" x14ac:dyDescent="0.2">
      <c r="A38" s="31" t="s">
        <v>37</v>
      </c>
      <c r="B38" s="33">
        <f>'[1]36'!$D5</f>
        <v>126.98</v>
      </c>
      <c r="C38" s="33">
        <f>'[1]36'!$D15</f>
        <v>155.02000000000001</v>
      </c>
      <c r="D38" s="33">
        <f>'[1]36'!$D25</f>
        <v>2.16</v>
      </c>
      <c r="E38" s="33">
        <f>'[1]36'!$D35</f>
        <v>0</v>
      </c>
    </row>
    <row r="39" spans="1:5" x14ac:dyDescent="0.2">
      <c r="A39" s="31" t="s">
        <v>38</v>
      </c>
      <c r="B39" s="33">
        <f>'[1]37'!$D5</f>
        <v>0</v>
      </c>
      <c r="C39" s="33">
        <f>'[1]37'!$D15</f>
        <v>228.49</v>
      </c>
      <c r="D39" s="33">
        <f>'[1]37'!$D25</f>
        <v>0</v>
      </c>
      <c r="E39" s="33">
        <f>'[1]37'!$D35</f>
        <v>0</v>
      </c>
    </row>
    <row r="40" spans="1:5" x14ac:dyDescent="0.2">
      <c r="A40" s="31" t="s">
        <v>39</v>
      </c>
      <c r="B40" s="33">
        <f>'[1]38'!$D5</f>
        <v>88.8</v>
      </c>
      <c r="C40" s="33">
        <f>'[1]38'!$D15</f>
        <v>18.8</v>
      </c>
      <c r="D40" s="33">
        <f>'[1]38'!$D25</f>
        <v>29.6</v>
      </c>
      <c r="E40" s="33">
        <f>'[1]38'!$D35</f>
        <v>0</v>
      </c>
    </row>
    <row r="41" spans="1:5" x14ac:dyDescent="0.2">
      <c r="A41" s="31" t="s">
        <v>40</v>
      </c>
      <c r="B41" s="33">
        <f>'[1]40'!$D5</f>
        <v>79.67</v>
      </c>
      <c r="C41" s="33">
        <f>'[1]40'!$D15</f>
        <v>13.21</v>
      </c>
      <c r="D41" s="33">
        <f>'[1]40'!$D25</f>
        <v>14.41</v>
      </c>
      <c r="E41" s="33">
        <f>'[1]40'!$D35</f>
        <v>0</v>
      </c>
    </row>
    <row r="42" spans="1:5" ht="17.25" customHeight="1" x14ac:dyDescent="0.2">
      <c r="A42" s="35" t="s">
        <v>113</v>
      </c>
      <c r="B42" s="36">
        <f>SUM(B4:B41)</f>
        <v>2417.87</v>
      </c>
      <c r="C42" s="36">
        <f>SUM(C4:C41)</f>
        <v>2313.79</v>
      </c>
      <c r="D42" s="36">
        <f>SUM(D4:D41)</f>
        <v>267.83</v>
      </c>
      <c r="E42" s="36">
        <f>SUM(E4:E41)</f>
        <v>338.40000000000003</v>
      </c>
    </row>
    <row r="43" spans="1:5" x14ac:dyDescent="0.2">
      <c r="A43" s="37" t="s">
        <v>114</v>
      </c>
    </row>
    <row r="44" spans="1:5" x14ac:dyDescent="0.2">
      <c r="A44" s="38" t="s">
        <v>115</v>
      </c>
    </row>
    <row r="45" spans="1:5" x14ac:dyDescent="0.2">
      <c r="A45" s="38" t="s">
        <v>116</v>
      </c>
    </row>
  </sheetData>
  <mergeCells count="2">
    <mergeCell ref="A1:E1"/>
    <mergeCell ref="A2:E2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AP45"/>
  <sheetViews>
    <sheetView zoomScale="99" zoomScaleNormal="99" workbookViewId="0">
      <pane xSplit="4" topLeftCell="E1" activePane="topRight" state="frozen"/>
      <selection pane="topRight" activeCell="V18" sqref="V18"/>
    </sheetView>
  </sheetViews>
  <sheetFormatPr defaultRowHeight="12.75" x14ac:dyDescent="0.2"/>
  <cols>
    <col min="1" max="1" width="24.85546875" style="34" customWidth="1"/>
    <col min="2" max="2" width="4.28515625" style="34" customWidth="1"/>
    <col min="3" max="4" width="17.7109375" style="34" customWidth="1"/>
    <col min="5" max="42" width="7.42578125" style="34" customWidth="1"/>
    <col min="43" max="256" width="9.140625" style="34"/>
    <col min="257" max="257" width="24.85546875" style="34" customWidth="1"/>
    <col min="258" max="258" width="4.28515625" style="34" customWidth="1"/>
    <col min="259" max="260" width="17.7109375" style="34" customWidth="1"/>
    <col min="261" max="298" width="7.42578125" style="34" customWidth="1"/>
    <col min="299" max="512" width="9.140625" style="34"/>
    <col min="513" max="513" width="24.85546875" style="34" customWidth="1"/>
    <col min="514" max="514" width="4.28515625" style="34" customWidth="1"/>
    <col min="515" max="516" width="17.7109375" style="34" customWidth="1"/>
    <col min="517" max="554" width="7.42578125" style="34" customWidth="1"/>
    <col min="555" max="768" width="9.140625" style="34"/>
    <col min="769" max="769" width="24.85546875" style="34" customWidth="1"/>
    <col min="770" max="770" width="4.28515625" style="34" customWidth="1"/>
    <col min="771" max="772" width="17.7109375" style="34" customWidth="1"/>
    <col min="773" max="810" width="7.42578125" style="34" customWidth="1"/>
    <col min="811" max="1024" width="9.140625" style="34"/>
    <col min="1025" max="1025" width="24.85546875" style="34" customWidth="1"/>
    <col min="1026" max="1026" width="4.28515625" style="34" customWidth="1"/>
    <col min="1027" max="1028" width="17.7109375" style="34" customWidth="1"/>
    <col min="1029" max="1066" width="7.42578125" style="34" customWidth="1"/>
    <col min="1067" max="1280" width="9.140625" style="34"/>
    <col min="1281" max="1281" width="24.85546875" style="34" customWidth="1"/>
    <col min="1282" max="1282" width="4.28515625" style="34" customWidth="1"/>
    <col min="1283" max="1284" width="17.7109375" style="34" customWidth="1"/>
    <col min="1285" max="1322" width="7.42578125" style="34" customWidth="1"/>
    <col min="1323" max="1536" width="9.140625" style="34"/>
    <col min="1537" max="1537" width="24.85546875" style="34" customWidth="1"/>
    <col min="1538" max="1538" width="4.28515625" style="34" customWidth="1"/>
    <col min="1539" max="1540" width="17.7109375" style="34" customWidth="1"/>
    <col min="1541" max="1578" width="7.42578125" style="34" customWidth="1"/>
    <col min="1579" max="1792" width="9.140625" style="34"/>
    <col min="1793" max="1793" width="24.85546875" style="34" customWidth="1"/>
    <col min="1794" max="1794" width="4.28515625" style="34" customWidth="1"/>
    <col min="1795" max="1796" width="17.7109375" style="34" customWidth="1"/>
    <col min="1797" max="1834" width="7.42578125" style="34" customWidth="1"/>
    <col min="1835" max="2048" width="9.140625" style="34"/>
    <col min="2049" max="2049" width="24.85546875" style="34" customWidth="1"/>
    <col min="2050" max="2050" width="4.28515625" style="34" customWidth="1"/>
    <col min="2051" max="2052" width="17.7109375" style="34" customWidth="1"/>
    <col min="2053" max="2090" width="7.42578125" style="34" customWidth="1"/>
    <col min="2091" max="2304" width="9.140625" style="34"/>
    <col min="2305" max="2305" width="24.85546875" style="34" customWidth="1"/>
    <col min="2306" max="2306" width="4.28515625" style="34" customWidth="1"/>
    <col min="2307" max="2308" width="17.7109375" style="34" customWidth="1"/>
    <col min="2309" max="2346" width="7.42578125" style="34" customWidth="1"/>
    <col min="2347" max="2560" width="9.140625" style="34"/>
    <col min="2561" max="2561" width="24.85546875" style="34" customWidth="1"/>
    <col min="2562" max="2562" width="4.28515625" style="34" customWidth="1"/>
    <col min="2563" max="2564" width="17.7109375" style="34" customWidth="1"/>
    <col min="2565" max="2602" width="7.42578125" style="34" customWidth="1"/>
    <col min="2603" max="2816" width="9.140625" style="34"/>
    <col min="2817" max="2817" width="24.85546875" style="34" customWidth="1"/>
    <col min="2818" max="2818" width="4.28515625" style="34" customWidth="1"/>
    <col min="2819" max="2820" width="17.7109375" style="34" customWidth="1"/>
    <col min="2821" max="2858" width="7.42578125" style="34" customWidth="1"/>
    <col min="2859" max="3072" width="9.140625" style="34"/>
    <col min="3073" max="3073" width="24.85546875" style="34" customWidth="1"/>
    <col min="3074" max="3074" width="4.28515625" style="34" customWidth="1"/>
    <col min="3075" max="3076" width="17.7109375" style="34" customWidth="1"/>
    <col min="3077" max="3114" width="7.42578125" style="34" customWidth="1"/>
    <col min="3115" max="3328" width="9.140625" style="34"/>
    <col min="3329" max="3329" width="24.85546875" style="34" customWidth="1"/>
    <col min="3330" max="3330" width="4.28515625" style="34" customWidth="1"/>
    <col min="3331" max="3332" width="17.7109375" style="34" customWidth="1"/>
    <col min="3333" max="3370" width="7.42578125" style="34" customWidth="1"/>
    <col min="3371" max="3584" width="9.140625" style="34"/>
    <col min="3585" max="3585" width="24.85546875" style="34" customWidth="1"/>
    <col min="3586" max="3586" width="4.28515625" style="34" customWidth="1"/>
    <col min="3587" max="3588" width="17.7109375" style="34" customWidth="1"/>
    <col min="3589" max="3626" width="7.42578125" style="34" customWidth="1"/>
    <col min="3627" max="3840" width="9.140625" style="34"/>
    <col min="3841" max="3841" width="24.85546875" style="34" customWidth="1"/>
    <col min="3842" max="3842" width="4.28515625" style="34" customWidth="1"/>
    <col min="3843" max="3844" width="17.7109375" style="34" customWidth="1"/>
    <col min="3845" max="3882" width="7.42578125" style="34" customWidth="1"/>
    <col min="3883" max="4096" width="9.140625" style="34"/>
    <col min="4097" max="4097" width="24.85546875" style="34" customWidth="1"/>
    <col min="4098" max="4098" width="4.28515625" style="34" customWidth="1"/>
    <col min="4099" max="4100" width="17.7109375" style="34" customWidth="1"/>
    <col min="4101" max="4138" width="7.42578125" style="34" customWidth="1"/>
    <col min="4139" max="4352" width="9.140625" style="34"/>
    <col min="4353" max="4353" width="24.85546875" style="34" customWidth="1"/>
    <col min="4354" max="4354" width="4.28515625" style="34" customWidth="1"/>
    <col min="4355" max="4356" width="17.7109375" style="34" customWidth="1"/>
    <col min="4357" max="4394" width="7.42578125" style="34" customWidth="1"/>
    <col min="4395" max="4608" width="9.140625" style="34"/>
    <col min="4609" max="4609" width="24.85546875" style="34" customWidth="1"/>
    <col min="4610" max="4610" width="4.28515625" style="34" customWidth="1"/>
    <col min="4611" max="4612" width="17.7109375" style="34" customWidth="1"/>
    <col min="4613" max="4650" width="7.42578125" style="34" customWidth="1"/>
    <col min="4651" max="4864" width="9.140625" style="34"/>
    <col min="4865" max="4865" width="24.85546875" style="34" customWidth="1"/>
    <col min="4866" max="4866" width="4.28515625" style="34" customWidth="1"/>
    <col min="4867" max="4868" width="17.7109375" style="34" customWidth="1"/>
    <col min="4869" max="4906" width="7.42578125" style="34" customWidth="1"/>
    <col min="4907" max="5120" width="9.140625" style="34"/>
    <col min="5121" max="5121" width="24.85546875" style="34" customWidth="1"/>
    <col min="5122" max="5122" width="4.28515625" style="34" customWidth="1"/>
    <col min="5123" max="5124" width="17.7109375" style="34" customWidth="1"/>
    <col min="5125" max="5162" width="7.42578125" style="34" customWidth="1"/>
    <col min="5163" max="5376" width="9.140625" style="34"/>
    <col min="5377" max="5377" width="24.85546875" style="34" customWidth="1"/>
    <col min="5378" max="5378" width="4.28515625" style="34" customWidth="1"/>
    <col min="5379" max="5380" width="17.7109375" style="34" customWidth="1"/>
    <col min="5381" max="5418" width="7.42578125" style="34" customWidth="1"/>
    <col min="5419" max="5632" width="9.140625" style="34"/>
    <col min="5633" max="5633" width="24.85546875" style="34" customWidth="1"/>
    <col min="5634" max="5634" width="4.28515625" style="34" customWidth="1"/>
    <col min="5635" max="5636" width="17.7109375" style="34" customWidth="1"/>
    <col min="5637" max="5674" width="7.42578125" style="34" customWidth="1"/>
    <col min="5675" max="5888" width="9.140625" style="34"/>
    <col min="5889" max="5889" width="24.85546875" style="34" customWidth="1"/>
    <col min="5890" max="5890" width="4.28515625" style="34" customWidth="1"/>
    <col min="5891" max="5892" width="17.7109375" style="34" customWidth="1"/>
    <col min="5893" max="5930" width="7.42578125" style="34" customWidth="1"/>
    <col min="5931" max="6144" width="9.140625" style="34"/>
    <col min="6145" max="6145" width="24.85546875" style="34" customWidth="1"/>
    <col min="6146" max="6146" width="4.28515625" style="34" customWidth="1"/>
    <col min="6147" max="6148" width="17.7109375" style="34" customWidth="1"/>
    <col min="6149" max="6186" width="7.42578125" style="34" customWidth="1"/>
    <col min="6187" max="6400" width="9.140625" style="34"/>
    <col min="6401" max="6401" width="24.85546875" style="34" customWidth="1"/>
    <col min="6402" max="6402" width="4.28515625" style="34" customWidth="1"/>
    <col min="6403" max="6404" width="17.7109375" style="34" customWidth="1"/>
    <col min="6405" max="6442" width="7.42578125" style="34" customWidth="1"/>
    <col min="6443" max="6656" width="9.140625" style="34"/>
    <col min="6657" max="6657" width="24.85546875" style="34" customWidth="1"/>
    <col min="6658" max="6658" width="4.28515625" style="34" customWidth="1"/>
    <col min="6659" max="6660" width="17.7109375" style="34" customWidth="1"/>
    <col min="6661" max="6698" width="7.42578125" style="34" customWidth="1"/>
    <col min="6699" max="6912" width="9.140625" style="34"/>
    <col min="6913" max="6913" width="24.85546875" style="34" customWidth="1"/>
    <col min="6914" max="6914" width="4.28515625" style="34" customWidth="1"/>
    <col min="6915" max="6916" width="17.7109375" style="34" customWidth="1"/>
    <col min="6917" max="6954" width="7.42578125" style="34" customWidth="1"/>
    <col min="6955" max="7168" width="9.140625" style="34"/>
    <col min="7169" max="7169" width="24.85546875" style="34" customWidth="1"/>
    <col min="7170" max="7170" width="4.28515625" style="34" customWidth="1"/>
    <col min="7171" max="7172" width="17.7109375" style="34" customWidth="1"/>
    <col min="7173" max="7210" width="7.42578125" style="34" customWidth="1"/>
    <col min="7211" max="7424" width="9.140625" style="34"/>
    <col min="7425" max="7425" width="24.85546875" style="34" customWidth="1"/>
    <col min="7426" max="7426" width="4.28515625" style="34" customWidth="1"/>
    <col min="7427" max="7428" width="17.7109375" style="34" customWidth="1"/>
    <col min="7429" max="7466" width="7.42578125" style="34" customWidth="1"/>
    <col min="7467" max="7680" width="9.140625" style="34"/>
    <col min="7681" max="7681" width="24.85546875" style="34" customWidth="1"/>
    <col min="7682" max="7682" width="4.28515625" style="34" customWidth="1"/>
    <col min="7683" max="7684" width="17.7109375" style="34" customWidth="1"/>
    <col min="7685" max="7722" width="7.42578125" style="34" customWidth="1"/>
    <col min="7723" max="7936" width="9.140625" style="34"/>
    <col min="7937" max="7937" width="24.85546875" style="34" customWidth="1"/>
    <col min="7938" max="7938" width="4.28515625" style="34" customWidth="1"/>
    <col min="7939" max="7940" width="17.7109375" style="34" customWidth="1"/>
    <col min="7941" max="7978" width="7.42578125" style="34" customWidth="1"/>
    <col min="7979" max="8192" width="9.140625" style="34"/>
    <col min="8193" max="8193" width="24.85546875" style="34" customWidth="1"/>
    <col min="8194" max="8194" width="4.28515625" style="34" customWidth="1"/>
    <col min="8195" max="8196" width="17.7109375" style="34" customWidth="1"/>
    <col min="8197" max="8234" width="7.42578125" style="34" customWidth="1"/>
    <col min="8235" max="8448" width="9.140625" style="34"/>
    <col min="8449" max="8449" width="24.85546875" style="34" customWidth="1"/>
    <col min="8450" max="8450" width="4.28515625" style="34" customWidth="1"/>
    <col min="8451" max="8452" width="17.7109375" style="34" customWidth="1"/>
    <col min="8453" max="8490" width="7.42578125" style="34" customWidth="1"/>
    <col min="8491" max="8704" width="9.140625" style="34"/>
    <col min="8705" max="8705" width="24.85546875" style="34" customWidth="1"/>
    <col min="8706" max="8706" width="4.28515625" style="34" customWidth="1"/>
    <col min="8707" max="8708" width="17.7109375" style="34" customWidth="1"/>
    <col min="8709" max="8746" width="7.42578125" style="34" customWidth="1"/>
    <col min="8747" max="8960" width="9.140625" style="34"/>
    <col min="8961" max="8961" width="24.85546875" style="34" customWidth="1"/>
    <col min="8962" max="8962" width="4.28515625" style="34" customWidth="1"/>
    <col min="8963" max="8964" width="17.7109375" style="34" customWidth="1"/>
    <col min="8965" max="9002" width="7.42578125" style="34" customWidth="1"/>
    <col min="9003" max="9216" width="9.140625" style="34"/>
    <col min="9217" max="9217" width="24.85546875" style="34" customWidth="1"/>
    <col min="9218" max="9218" width="4.28515625" style="34" customWidth="1"/>
    <col min="9219" max="9220" width="17.7109375" style="34" customWidth="1"/>
    <col min="9221" max="9258" width="7.42578125" style="34" customWidth="1"/>
    <col min="9259" max="9472" width="9.140625" style="34"/>
    <col min="9473" max="9473" width="24.85546875" style="34" customWidth="1"/>
    <col min="9474" max="9474" width="4.28515625" style="34" customWidth="1"/>
    <col min="9475" max="9476" width="17.7109375" style="34" customWidth="1"/>
    <col min="9477" max="9514" width="7.42578125" style="34" customWidth="1"/>
    <col min="9515" max="9728" width="9.140625" style="34"/>
    <col min="9729" max="9729" width="24.85546875" style="34" customWidth="1"/>
    <col min="9730" max="9730" width="4.28515625" style="34" customWidth="1"/>
    <col min="9731" max="9732" width="17.7109375" style="34" customWidth="1"/>
    <col min="9733" max="9770" width="7.42578125" style="34" customWidth="1"/>
    <col min="9771" max="9984" width="9.140625" style="34"/>
    <col min="9985" max="9985" width="24.85546875" style="34" customWidth="1"/>
    <col min="9986" max="9986" width="4.28515625" style="34" customWidth="1"/>
    <col min="9987" max="9988" width="17.7109375" style="34" customWidth="1"/>
    <col min="9989" max="10026" width="7.42578125" style="34" customWidth="1"/>
    <col min="10027" max="10240" width="9.140625" style="34"/>
    <col min="10241" max="10241" width="24.85546875" style="34" customWidth="1"/>
    <col min="10242" max="10242" width="4.28515625" style="34" customWidth="1"/>
    <col min="10243" max="10244" width="17.7109375" style="34" customWidth="1"/>
    <col min="10245" max="10282" width="7.42578125" style="34" customWidth="1"/>
    <col min="10283" max="10496" width="9.140625" style="34"/>
    <col min="10497" max="10497" width="24.85546875" style="34" customWidth="1"/>
    <col min="10498" max="10498" width="4.28515625" style="34" customWidth="1"/>
    <col min="10499" max="10500" width="17.7109375" style="34" customWidth="1"/>
    <col min="10501" max="10538" width="7.42578125" style="34" customWidth="1"/>
    <col min="10539" max="10752" width="9.140625" style="34"/>
    <col min="10753" max="10753" width="24.85546875" style="34" customWidth="1"/>
    <col min="10754" max="10754" width="4.28515625" style="34" customWidth="1"/>
    <col min="10755" max="10756" width="17.7109375" style="34" customWidth="1"/>
    <col min="10757" max="10794" width="7.42578125" style="34" customWidth="1"/>
    <col min="10795" max="11008" width="9.140625" style="34"/>
    <col min="11009" max="11009" width="24.85546875" style="34" customWidth="1"/>
    <col min="11010" max="11010" width="4.28515625" style="34" customWidth="1"/>
    <col min="11011" max="11012" width="17.7109375" style="34" customWidth="1"/>
    <col min="11013" max="11050" width="7.42578125" style="34" customWidth="1"/>
    <col min="11051" max="11264" width="9.140625" style="34"/>
    <col min="11265" max="11265" width="24.85546875" style="34" customWidth="1"/>
    <col min="11266" max="11266" width="4.28515625" style="34" customWidth="1"/>
    <col min="11267" max="11268" width="17.7109375" style="34" customWidth="1"/>
    <col min="11269" max="11306" width="7.42578125" style="34" customWidth="1"/>
    <col min="11307" max="11520" width="9.140625" style="34"/>
    <col min="11521" max="11521" width="24.85546875" style="34" customWidth="1"/>
    <col min="11522" max="11522" width="4.28515625" style="34" customWidth="1"/>
    <col min="11523" max="11524" width="17.7109375" style="34" customWidth="1"/>
    <col min="11525" max="11562" width="7.42578125" style="34" customWidth="1"/>
    <col min="11563" max="11776" width="9.140625" style="34"/>
    <col min="11777" max="11777" width="24.85546875" style="34" customWidth="1"/>
    <col min="11778" max="11778" width="4.28515625" style="34" customWidth="1"/>
    <col min="11779" max="11780" width="17.7109375" style="34" customWidth="1"/>
    <col min="11781" max="11818" width="7.42578125" style="34" customWidth="1"/>
    <col min="11819" max="12032" width="9.140625" style="34"/>
    <col min="12033" max="12033" width="24.85546875" style="34" customWidth="1"/>
    <col min="12034" max="12034" width="4.28515625" style="34" customWidth="1"/>
    <col min="12035" max="12036" width="17.7109375" style="34" customWidth="1"/>
    <col min="12037" max="12074" width="7.42578125" style="34" customWidth="1"/>
    <col min="12075" max="12288" width="9.140625" style="34"/>
    <col min="12289" max="12289" width="24.85546875" style="34" customWidth="1"/>
    <col min="12290" max="12290" width="4.28515625" style="34" customWidth="1"/>
    <col min="12291" max="12292" width="17.7109375" style="34" customWidth="1"/>
    <col min="12293" max="12330" width="7.42578125" style="34" customWidth="1"/>
    <col min="12331" max="12544" width="9.140625" style="34"/>
    <col min="12545" max="12545" width="24.85546875" style="34" customWidth="1"/>
    <col min="12546" max="12546" width="4.28515625" style="34" customWidth="1"/>
    <col min="12547" max="12548" width="17.7109375" style="34" customWidth="1"/>
    <col min="12549" max="12586" width="7.42578125" style="34" customWidth="1"/>
    <col min="12587" max="12800" width="9.140625" style="34"/>
    <col min="12801" max="12801" width="24.85546875" style="34" customWidth="1"/>
    <col min="12802" max="12802" width="4.28515625" style="34" customWidth="1"/>
    <col min="12803" max="12804" width="17.7109375" style="34" customWidth="1"/>
    <col min="12805" max="12842" width="7.42578125" style="34" customWidth="1"/>
    <col min="12843" max="13056" width="9.140625" style="34"/>
    <col min="13057" max="13057" width="24.85546875" style="34" customWidth="1"/>
    <col min="13058" max="13058" width="4.28515625" style="34" customWidth="1"/>
    <col min="13059" max="13060" width="17.7109375" style="34" customWidth="1"/>
    <col min="13061" max="13098" width="7.42578125" style="34" customWidth="1"/>
    <col min="13099" max="13312" width="9.140625" style="34"/>
    <col min="13313" max="13313" width="24.85546875" style="34" customWidth="1"/>
    <col min="13314" max="13314" width="4.28515625" style="34" customWidth="1"/>
    <col min="13315" max="13316" width="17.7109375" style="34" customWidth="1"/>
    <col min="13317" max="13354" width="7.42578125" style="34" customWidth="1"/>
    <col min="13355" max="13568" width="9.140625" style="34"/>
    <col min="13569" max="13569" width="24.85546875" style="34" customWidth="1"/>
    <col min="13570" max="13570" width="4.28515625" style="34" customWidth="1"/>
    <col min="13571" max="13572" width="17.7109375" style="34" customWidth="1"/>
    <col min="13573" max="13610" width="7.42578125" style="34" customWidth="1"/>
    <col min="13611" max="13824" width="9.140625" style="34"/>
    <col min="13825" max="13825" width="24.85546875" style="34" customWidth="1"/>
    <col min="13826" max="13826" width="4.28515625" style="34" customWidth="1"/>
    <col min="13827" max="13828" width="17.7109375" style="34" customWidth="1"/>
    <col min="13829" max="13866" width="7.42578125" style="34" customWidth="1"/>
    <col min="13867" max="14080" width="9.140625" style="34"/>
    <col min="14081" max="14081" width="24.85546875" style="34" customWidth="1"/>
    <col min="14082" max="14082" width="4.28515625" style="34" customWidth="1"/>
    <col min="14083" max="14084" width="17.7109375" style="34" customWidth="1"/>
    <col min="14085" max="14122" width="7.42578125" style="34" customWidth="1"/>
    <col min="14123" max="14336" width="9.140625" style="34"/>
    <col min="14337" max="14337" width="24.85546875" style="34" customWidth="1"/>
    <col min="14338" max="14338" width="4.28515625" style="34" customWidth="1"/>
    <col min="14339" max="14340" width="17.7109375" style="34" customWidth="1"/>
    <col min="14341" max="14378" width="7.42578125" style="34" customWidth="1"/>
    <col min="14379" max="14592" width="9.140625" style="34"/>
    <col min="14593" max="14593" width="24.85546875" style="34" customWidth="1"/>
    <col min="14594" max="14594" width="4.28515625" style="34" customWidth="1"/>
    <col min="14595" max="14596" width="17.7109375" style="34" customWidth="1"/>
    <col min="14597" max="14634" width="7.42578125" style="34" customWidth="1"/>
    <col min="14635" max="14848" width="9.140625" style="34"/>
    <col min="14849" max="14849" width="24.85546875" style="34" customWidth="1"/>
    <col min="14850" max="14850" width="4.28515625" style="34" customWidth="1"/>
    <col min="14851" max="14852" width="17.7109375" style="34" customWidth="1"/>
    <col min="14853" max="14890" width="7.42578125" style="34" customWidth="1"/>
    <col min="14891" max="15104" width="9.140625" style="34"/>
    <col min="15105" max="15105" width="24.85546875" style="34" customWidth="1"/>
    <col min="15106" max="15106" width="4.28515625" style="34" customWidth="1"/>
    <col min="15107" max="15108" width="17.7109375" style="34" customWidth="1"/>
    <col min="15109" max="15146" width="7.42578125" style="34" customWidth="1"/>
    <col min="15147" max="15360" width="9.140625" style="34"/>
    <col min="15361" max="15361" width="24.85546875" style="34" customWidth="1"/>
    <col min="15362" max="15362" width="4.28515625" style="34" customWidth="1"/>
    <col min="15363" max="15364" width="17.7109375" style="34" customWidth="1"/>
    <col min="15365" max="15402" width="7.42578125" style="34" customWidth="1"/>
    <col min="15403" max="15616" width="9.140625" style="34"/>
    <col min="15617" max="15617" width="24.85546875" style="34" customWidth="1"/>
    <col min="15618" max="15618" width="4.28515625" style="34" customWidth="1"/>
    <col min="15619" max="15620" width="17.7109375" style="34" customWidth="1"/>
    <col min="15621" max="15658" width="7.42578125" style="34" customWidth="1"/>
    <col min="15659" max="15872" width="9.140625" style="34"/>
    <col min="15873" max="15873" width="24.85546875" style="34" customWidth="1"/>
    <col min="15874" max="15874" width="4.28515625" style="34" customWidth="1"/>
    <col min="15875" max="15876" width="17.7109375" style="34" customWidth="1"/>
    <col min="15877" max="15914" width="7.42578125" style="34" customWidth="1"/>
    <col min="15915" max="16128" width="9.140625" style="34"/>
    <col min="16129" max="16129" width="24.85546875" style="34" customWidth="1"/>
    <col min="16130" max="16130" width="4.28515625" style="34" customWidth="1"/>
    <col min="16131" max="16132" width="17.7109375" style="34" customWidth="1"/>
    <col min="16133" max="16170" width="7.42578125" style="34" customWidth="1"/>
    <col min="16171" max="16384" width="9.140625" style="34"/>
  </cols>
  <sheetData>
    <row r="1" spans="1:42" ht="15" x14ac:dyDescent="0.25">
      <c r="A1" s="39" t="s">
        <v>117</v>
      </c>
      <c r="D1" s="40"/>
      <c r="E1" s="41"/>
    </row>
    <row r="2" spans="1:42" ht="12" customHeight="1" x14ac:dyDescent="0.2">
      <c r="A2" s="42" t="s">
        <v>118</v>
      </c>
      <c r="C2" s="79"/>
      <c r="D2" s="79"/>
      <c r="E2" s="43">
        <v>1</v>
      </c>
      <c r="F2" s="43">
        <v>2</v>
      </c>
      <c r="G2" s="43">
        <v>3</v>
      </c>
      <c r="H2" s="43">
        <v>4</v>
      </c>
      <c r="I2" s="43">
        <v>5</v>
      </c>
      <c r="J2" s="43">
        <v>6</v>
      </c>
      <c r="K2" s="43">
        <v>7</v>
      </c>
      <c r="L2" s="43">
        <v>8</v>
      </c>
      <c r="M2" s="43">
        <v>9</v>
      </c>
      <c r="N2" s="43">
        <v>10</v>
      </c>
      <c r="O2" s="43">
        <v>11</v>
      </c>
      <c r="P2" s="43">
        <v>12</v>
      </c>
      <c r="Q2" s="43">
        <v>13</v>
      </c>
      <c r="R2" s="43">
        <v>14</v>
      </c>
      <c r="S2" s="43">
        <v>15</v>
      </c>
      <c r="T2" s="43">
        <v>16</v>
      </c>
      <c r="U2" s="43">
        <v>18</v>
      </c>
      <c r="V2" s="43">
        <v>19</v>
      </c>
      <c r="W2" s="43">
        <v>20</v>
      </c>
      <c r="X2" s="43">
        <v>21</v>
      </c>
      <c r="Y2" s="43">
        <v>22</v>
      </c>
      <c r="Z2" s="43">
        <v>23</v>
      </c>
      <c r="AA2" s="43">
        <v>24</v>
      </c>
      <c r="AB2" s="43">
        <v>25</v>
      </c>
      <c r="AC2" s="43">
        <v>26</v>
      </c>
      <c r="AD2" s="43">
        <v>27</v>
      </c>
      <c r="AE2" s="43">
        <v>28</v>
      </c>
      <c r="AF2" s="43">
        <v>29</v>
      </c>
      <c r="AG2" s="43">
        <v>30</v>
      </c>
      <c r="AH2" s="43">
        <v>31</v>
      </c>
      <c r="AI2" s="43">
        <v>32</v>
      </c>
      <c r="AJ2" s="43">
        <v>33</v>
      </c>
      <c r="AK2" s="43">
        <v>34</v>
      </c>
      <c r="AL2" s="43">
        <v>35</v>
      </c>
      <c r="AM2" s="43">
        <v>36</v>
      </c>
      <c r="AN2" s="43">
        <v>37</v>
      </c>
      <c r="AO2" s="43">
        <v>38</v>
      </c>
      <c r="AP2" s="43">
        <v>40</v>
      </c>
    </row>
    <row r="3" spans="1:42" ht="65.25" customHeight="1" x14ac:dyDescent="0.2">
      <c r="A3" s="44" t="s">
        <v>119</v>
      </c>
      <c r="E3" s="45" t="s">
        <v>3</v>
      </c>
      <c r="F3" s="45" t="s">
        <v>4</v>
      </c>
      <c r="G3" s="45" t="s">
        <v>5</v>
      </c>
      <c r="H3" s="45" t="s">
        <v>6</v>
      </c>
      <c r="I3" s="45" t="s">
        <v>7</v>
      </c>
      <c r="J3" s="45" t="s">
        <v>8</v>
      </c>
      <c r="K3" s="45" t="s">
        <v>9</v>
      </c>
      <c r="L3" s="45" t="s">
        <v>10</v>
      </c>
      <c r="M3" s="45" t="s">
        <v>11</v>
      </c>
      <c r="N3" s="45" t="s">
        <v>12</v>
      </c>
      <c r="O3" s="45" t="s">
        <v>13</v>
      </c>
      <c r="P3" s="45" t="s">
        <v>14</v>
      </c>
      <c r="Q3" s="45" t="s">
        <v>15</v>
      </c>
      <c r="R3" s="45" t="s">
        <v>16</v>
      </c>
      <c r="S3" s="45" t="s">
        <v>17</v>
      </c>
      <c r="T3" s="45" t="s">
        <v>18</v>
      </c>
      <c r="U3" s="45" t="s">
        <v>19</v>
      </c>
      <c r="V3" s="45" t="s">
        <v>20</v>
      </c>
      <c r="W3" s="45" t="s">
        <v>21</v>
      </c>
      <c r="X3" s="45" t="s">
        <v>22</v>
      </c>
      <c r="Y3" s="45" t="s">
        <v>23</v>
      </c>
      <c r="Z3" s="45" t="s">
        <v>24</v>
      </c>
      <c r="AA3" s="45" t="s">
        <v>25</v>
      </c>
      <c r="AB3" s="45" t="s">
        <v>26</v>
      </c>
      <c r="AC3" s="45" t="s">
        <v>27</v>
      </c>
      <c r="AD3" s="45" t="s">
        <v>111</v>
      </c>
      <c r="AE3" s="45" t="s">
        <v>29</v>
      </c>
      <c r="AF3" s="45" t="s">
        <v>30</v>
      </c>
      <c r="AG3" s="45" t="s">
        <v>31</v>
      </c>
      <c r="AH3" s="45" t="s">
        <v>112</v>
      </c>
      <c r="AI3" s="45" t="s">
        <v>33</v>
      </c>
      <c r="AJ3" s="45" t="s">
        <v>34</v>
      </c>
      <c r="AK3" s="45" t="s">
        <v>35</v>
      </c>
      <c r="AL3" s="45" t="s">
        <v>36</v>
      </c>
      <c r="AM3" s="45" t="s">
        <v>37</v>
      </c>
      <c r="AN3" s="45" t="s">
        <v>38</v>
      </c>
      <c r="AO3" s="45" t="s">
        <v>39</v>
      </c>
      <c r="AP3" s="45" t="s">
        <v>40</v>
      </c>
    </row>
    <row r="4" spans="1:42" x14ac:dyDescent="0.2">
      <c r="A4" s="46" t="s">
        <v>120</v>
      </c>
      <c r="B4" s="46" t="s">
        <v>121</v>
      </c>
      <c r="C4" s="47" t="s">
        <v>122</v>
      </c>
      <c r="D4" s="47" t="s">
        <v>122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</row>
    <row r="5" spans="1:42" s="54" customFormat="1" x14ac:dyDescent="0.2">
      <c r="A5" s="49" t="s">
        <v>123</v>
      </c>
      <c r="B5" s="50">
        <v>1</v>
      </c>
      <c r="C5" s="51">
        <f>SUM('[1]1:40'!C5)</f>
        <v>0</v>
      </c>
      <c r="D5" s="51">
        <f>SUM('[1]1:40'!D5)</f>
        <v>2417.87</v>
      </c>
      <c r="E5" s="52">
        <f>'[1]1'!$D5</f>
        <v>0.2</v>
      </c>
      <c r="F5" s="52">
        <f>'[1]2'!$D5</f>
        <v>1.81</v>
      </c>
      <c r="G5" s="52">
        <f>'[1]3'!$D5</f>
        <v>84.17</v>
      </c>
      <c r="H5" s="52">
        <f>'[1]4'!$D5</f>
        <v>19</v>
      </c>
      <c r="I5" s="52">
        <f>'[1]5'!$D5</f>
        <v>114.73</v>
      </c>
      <c r="J5" s="52">
        <f>'[1]6'!$D5</f>
        <v>241.14</v>
      </c>
      <c r="K5" s="52">
        <f>'[1]7'!$D5</f>
        <v>25.58</v>
      </c>
      <c r="L5" s="52">
        <f>'[1]8'!$D5</f>
        <v>0</v>
      </c>
      <c r="M5" s="52">
        <f>'[1]9'!$D5</f>
        <v>5.15</v>
      </c>
      <c r="N5" s="52">
        <f>'[1]10'!$D5</f>
        <v>41.89</v>
      </c>
      <c r="O5" s="52">
        <f>'[1]11'!$D5</f>
        <v>23.64</v>
      </c>
      <c r="P5" s="53">
        <f>'[1]12'!$D5</f>
        <v>75.349999999999994</v>
      </c>
      <c r="Q5" s="53">
        <f>'[1]13'!$D5</f>
        <v>103.26</v>
      </c>
      <c r="R5" s="53">
        <f>'[1]14'!$D5</f>
        <v>122.7</v>
      </c>
      <c r="S5" s="53">
        <f>'[1]15'!$D5</f>
        <v>103.97</v>
      </c>
      <c r="T5" s="53">
        <f>'[1]16'!$D5</f>
        <v>110.84</v>
      </c>
      <c r="U5" s="53">
        <f>'[1]17'!$D5</f>
        <v>122.51</v>
      </c>
      <c r="V5" s="53">
        <f>'[1]18'!$D5</f>
        <v>87.69</v>
      </c>
      <c r="W5" s="53">
        <f>'[1]20'!$D5</f>
        <v>15.48</v>
      </c>
      <c r="X5" s="53">
        <f>'[1]21'!$D5</f>
        <v>128.96</v>
      </c>
      <c r="Y5" s="53">
        <f>'[1]22'!$D5</f>
        <v>23.84</v>
      </c>
      <c r="Z5" s="53">
        <f>'[1]23'!$D5</f>
        <v>61</v>
      </c>
      <c r="AA5" s="53">
        <f>'[1]24'!$D5</f>
        <v>50.3</v>
      </c>
      <c r="AB5" s="53">
        <f>'[1]25'!$D5</f>
        <v>73.180000000000007</v>
      </c>
      <c r="AC5" s="53">
        <f>'[1]26'!$D5</f>
        <v>77.19</v>
      </c>
      <c r="AD5" s="53">
        <f>'[1]27'!$D5</f>
        <v>52.71</v>
      </c>
      <c r="AE5" s="53">
        <f>'[1]28'!$D5</f>
        <v>24.09</v>
      </c>
      <c r="AF5" s="53">
        <f>'[1]29'!$D5</f>
        <v>76.290000000000006</v>
      </c>
      <c r="AG5" s="53">
        <f>'[1]30'!$D5</f>
        <v>0</v>
      </c>
      <c r="AH5" s="53">
        <f>'[1]31'!$D5</f>
        <v>80.849999999999994</v>
      </c>
      <c r="AI5" s="53">
        <f>'[1]32'!$D5</f>
        <v>64.34</v>
      </c>
      <c r="AJ5" s="53">
        <f>'[1]33'!$D5</f>
        <v>104</v>
      </c>
      <c r="AK5" s="53">
        <f>'[1]34'!$D5</f>
        <v>0</v>
      </c>
      <c r="AL5" s="53">
        <f>'[1]35'!$D5</f>
        <v>6.56</v>
      </c>
      <c r="AM5" s="53">
        <f>'[1]36'!$D5</f>
        <v>126.98</v>
      </c>
      <c r="AN5" s="53">
        <f>'[1]37'!$D5</f>
        <v>0</v>
      </c>
      <c r="AO5" s="53">
        <f>'[1]38'!$D5</f>
        <v>88.8</v>
      </c>
      <c r="AP5" s="53">
        <f>'[1]40'!$D5</f>
        <v>79.67</v>
      </c>
    </row>
    <row r="6" spans="1:42" x14ac:dyDescent="0.2">
      <c r="A6" s="55" t="s">
        <v>124</v>
      </c>
      <c r="B6" s="56">
        <v>2</v>
      </c>
      <c r="C6" s="57">
        <f>SUM('[1]1:40'!C6)</f>
        <v>1589.7299999999998</v>
      </c>
      <c r="D6" s="57">
        <f>SUM('[1]1:40'!D6)</f>
        <v>1589.7299999999998</v>
      </c>
      <c r="E6" s="58">
        <f>'[1]1'!$D6</f>
        <v>0.2</v>
      </c>
      <c r="F6" s="58">
        <f>'[1]2'!$D6</f>
        <v>1.81</v>
      </c>
      <c r="G6" s="58">
        <f>'[1]3'!$D6</f>
        <v>13.29</v>
      </c>
      <c r="H6" s="58">
        <f>'[1]4'!$D6</f>
        <v>6.58</v>
      </c>
      <c r="I6" s="58">
        <f>'[1]5'!$D6</f>
        <v>58.24</v>
      </c>
      <c r="J6" s="58">
        <f>'[1]6'!$D6</f>
        <v>184.9</v>
      </c>
      <c r="K6" s="58">
        <f>'[1]7'!$D6</f>
        <v>14.95</v>
      </c>
      <c r="L6" s="58">
        <f>'[1]8'!$D6</f>
        <v>0</v>
      </c>
      <c r="M6" s="58">
        <f>'[1]9'!$D6</f>
        <v>3</v>
      </c>
      <c r="N6" s="58">
        <f>'[1]10'!$D6</f>
        <v>40.54</v>
      </c>
      <c r="O6" s="58">
        <f>'[1]11'!$D6</f>
        <v>22.14</v>
      </c>
      <c r="P6" s="58">
        <f>'[1]12'!$D6</f>
        <v>43.74</v>
      </c>
      <c r="Q6" s="58">
        <f>'[1]13'!$D6</f>
        <v>42.68</v>
      </c>
      <c r="R6" s="58">
        <f>'[1]14'!$D6</f>
        <v>38.39</v>
      </c>
      <c r="S6" s="58">
        <f>'[1]15'!$D6</f>
        <v>53.21</v>
      </c>
      <c r="T6" s="58">
        <f>'[1]16'!$D6</f>
        <v>103.12</v>
      </c>
      <c r="U6" s="58">
        <f>'[1]17'!$D6</f>
        <v>100.84</v>
      </c>
      <c r="V6" s="58">
        <f>'[1]18'!$D6</f>
        <v>18.239999999999998</v>
      </c>
      <c r="W6" s="58">
        <f>'[1]20'!$D6</f>
        <v>7.25</v>
      </c>
      <c r="X6" s="58">
        <f>'[1]21'!$D6</f>
        <v>98.58</v>
      </c>
      <c r="Y6" s="58">
        <f>'[1]22'!$D6</f>
        <v>8.73</v>
      </c>
      <c r="Z6" s="58">
        <f>'[1]23'!$D6</f>
        <v>54.41</v>
      </c>
      <c r="AA6" s="58">
        <f>'[1]24'!$D6</f>
        <v>48.7</v>
      </c>
      <c r="AB6" s="58">
        <f>'[1]25'!$D6</f>
        <v>33.880000000000003</v>
      </c>
      <c r="AC6" s="58">
        <f>'[1]26'!$D6</f>
        <v>43.8</v>
      </c>
      <c r="AD6" s="58">
        <f>'[1]27'!$D6</f>
        <v>32.86</v>
      </c>
      <c r="AE6" s="58">
        <f>'[1]28'!$D6</f>
        <v>19.96</v>
      </c>
      <c r="AF6" s="58">
        <f>'[1]29'!$D6</f>
        <v>52.26</v>
      </c>
      <c r="AG6" s="58">
        <f>'[1]30'!$D6</f>
        <v>0</v>
      </c>
      <c r="AH6" s="58">
        <f>'[1]31'!$D6</f>
        <v>68.040000000000006</v>
      </c>
      <c r="AI6" s="58">
        <f>'[1]32'!$D6</f>
        <v>48.57</v>
      </c>
      <c r="AJ6" s="58">
        <f>'[1]33'!$D6</f>
        <v>87.83</v>
      </c>
      <c r="AK6" s="58">
        <f>'[1]34'!$D6</f>
        <v>0</v>
      </c>
      <c r="AL6" s="58">
        <f>'[1]35'!$D6</f>
        <v>5.59</v>
      </c>
      <c r="AM6" s="58">
        <f>'[1]36'!$D6</f>
        <v>84.89</v>
      </c>
      <c r="AN6" s="58">
        <f>'[1]37'!$D6</f>
        <v>0</v>
      </c>
      <c r="AO6" s="58">
        <f>'[1]38'!$D6</f>
        <v>79.58</v>
      </c>
      <c r="AP6" s="58">
        <f>'[1]40'!$D6</f>
        <v>68.930000000000007</v>
      </c>
    </row>
    <row r="7" spans="1:42" x14ac:dyDescent="0.2">
      <c r="A7" s="55" t="s">
        <v>125</v>
      </c>
      <c r="B7" s="56">
        <v>3</v>
      </c>
      <c r="C7" s="57">
        <f>SUM('[1]1:40'!C7)</f>
        <v>563.7600000000001</v>
      </c>
      <c r="D7" s="57">
        <f>SUM('[1]1:40'!D7)</f>
        <v>563.7600000000001</v>
      </c>
      <c r="E7" s="58">
        <f>'[1]1'!$D7</f>
        <v>0</v>
      </c>
      <c r="F7" s="58">
        <f>'[1]2'!$D7</f>
        <v>0</v>
      </c>
      <c r="G7" s="58">
        <f>'[1]3'!$D7</f>
        <v>39.5</v>
      </c>
      <c r="H7" s="58">
        <f>'[1]4'!$D7</f>
        <v>4.0599999999999996</v>
      </c>
      <c r="I7" s="58">
        <f>'[1]5'!$D7</f>
        <v>47.83</v>
      </c>
      <c r="J7" s="58">
        <f>'[1]6'!$D7</f>
        <v>30.7</v>
      </c>
      <c r="K7" s="58">
        <f>'[1]7'!$D7</f>
        <v>7.46</v>
      </c>
      <c r="L7" s="58">
        <f>'[1]8'!$D7</f>
        <v>0</v>
      </c>
      <c r="M7" s="58">
        <f>'[1]9'!$D7</f>
        <v>2.15</v>
      </c>
      <c r="N7" s="58">
        <f>'[1]10'!$D7</f>
        <v>0.25</v>
      </c>
      <c r="O7" s="58">
        <f>'[1]11'!$D7</f>
        <v>1.5</v>
      </c>
      <c r="P7" s="58">
        <f>'[1]12'!$D7</f>
        <v>27.24</v>
      </c>
      <c r="Q7" s="58">
        <f>'[1]13'!$D7</f>
        <v>40</v>
      </c>
      <c r="R7" s="58">
        <f>'[1]14'!$D7</f>
        <v>65.33</v>
      </c>
      <c r="S7" s="58">
        <f>'[1]15'!$D7</f>
        <v>47.29</v>
      </c>
      <c r="T7" s="58">
        <f>'[1]16'!$D7</f>
        <v>0.89</v>
      </c>
      <c r="U7" s="58">
        <f>'[1]17'!$D7</f>
        <v>16.399999999999999</v>
      </c>
      <c r="V7" s="58">
        <f>'[1]18'!$D7</f>
        <v>45.79</v>
      </c>
      <c r="W7" s="58">
        <f>'[1]20'!$D7</f>
        <v>4.9000000000000004</v>
      </c>
      <c r="X7" s="58">
        <f>'[1]21'!$D7</f>
        <v>30.38</v>
      </c>
      <c r="Y7" s="58">
        <f>'[1]22'!$D7</f>
        <v>15.11</v>
      </c>
      <c r="Z7" s="58">
        <f>'[1]23'!$D7</f>
        <v>0.64</v>
      </c>
      <c r="AA7" s="58">
        <f>'[1]24'!$D7</f>
        <v>1.6</v>
      </c>
      <c r="AB7" s="58">
        <f>'[1]25'!$D7</f>
        <v>29.38</v>
      </c>
      <c r="AC7" s="58">
        <f>'[1]26'!$D7</f>
        <v>28.63</v>
      </c>
      <c r="AD7" s="58">
        <f>'[1]27'!$D7</f>
        <v>8.02</v>
      </c>
      <c r="AE7" s="58">
        <f>'[1]28'!$D7</f>
        <v>4.13</v>
      </c>
      <c r="AF7" s="58">
        <f>'[1]29'!$D7</f>
        <v>2.23</v>
      </c>
      <c r="AG7" s="58">
        <f>'[1]30'!$D7</f>
        <v>0</v>
      </c>
      <c r="AH7" s="58">
        <f>'[1]31'!$D7</f>
        <v>12.81</v>
      </c>
      <c r="AI7" s="58">
        <f>'[1]32'!$D7</f>
        <v>15.09</v>
      </c>
      <c r="AJ7" s="58">
        <f>'[1]33'!$D7</f>
        <v>13.42</v>
      </c>
      <c r="AK7" s="58">
        <f>'[1]34'!$D7</f>
        <v>0</v>
      </c>
      <c r="AL7" s="58">
        <f>'[1]35'!$D7</f>
        <v>0</v>
      </c>
      <c r="AM7" s="58">
        <f>'[1]36'!$D7</f>
        <v>12.94</v>
      </c>
      <c r="AN7" s="58">
        <f>'[1]37'!$D7</f>
        <v>0</v>
      </c>
      <c r="AO7" s="58">
        <f>'[1]38'!$D7</f>
        <v>1.86</v>
      </c>
      <c r="AP7" s="58">
        <f>'[1]40'!$D7</f>
        <v>6.23</v>
      </c>
    </row>
    <row r="8" spans="1:42" x14ac:dyDescent="0.2">
      <c r="A8" s="55" t="s">
        <v>126</v>
      </c>
      <c r="B8" s="56">
        <v>4</v>
      </c>
      <c r="C8" s="57">
        <f>SUM('[1]1:40'!C8)</f>
        <v>9.08</v>
      </c>
      <c r="D8" s="57">
        <f>SUM('[1]1:40'!D8)</f>
        <v>259.28000000000003</v>
      </c>
      <c r="E8" s="58">
        <f>'[1]1'!$D8</f>
        <v>0</v>
      </c>
      <c r="F8" s="58">
        <f>'[1]2'!$D8</f>
        <v>0</v>
      </c>
      <c r="G8" s="58">
        <f>'[1]3'!$D8</f>
        <v>31.38</v>
      </c>
      <c r="H8" s="58">
        <f>'[1]4'!$D8</f>
        <v>8.36</v>
      </c>
      <c r="I8" s="58">
        <f>'[1]5'!$D8</f>
        <v>8.66</v>
      </c>
      <c r="J8" s="58">
        <f>'[1]6'!$D8</f>
        <v>25.09</v>
      </c>
      <c r="K8" s="58">
        <f>'[1]7'!$D8</f>
        <v>3.17</v>
      </c>
      <c r="L8" s="58">
        <f>'[1]8'!$D8</f>
        <v>0</v>
      </c>
      <c r="M8" s="58">
        <f>'[1]9'!$D8</f>
        <v>0</v>
      </c>
      <c r="N8" s="58">
        <f>'[1]10'!$D8</f>
        <v>1.1000000000000001</v>
      </c>
      <c r="O8" s="58">
        <f>'[1]11'!$D8</f>
        <v>0</v>
      </c>
      <c r="P8" s="58">
        <f>'[1]12'!$D8</f>
        <v>4.37</v>
      </c>
      <c r="Q8" s="58">
        <f>'[1]13'!$D8</f>
        <v>20.58</v>
      </c>
      <c r="R8" s="58">
        <f>'[1]14'!$D8</f>
        <v>18.98</v>
      </c>
      <c r="S8" s="58">
        <f>'[1]15'!$D8</f>
        <v>3.47</v>
      </c>
      <c r="T8" s="58">
        <f>'[1]16'!$D8</f>
        <v>6.83</v>
      </c>
      <c r="U8" s="58">
        <f>'[1]17'!$D8</f>
        <v>5.27</v>
      </c>
      <c r="V8" s="58">
        <f>'[1]18'!$D8</f>
        <v>23.66</v>
      </c>
      <c r="W8" s="58">
        <f>'[1]20'!$D8</f>
        <v>3.33</v>
      </c>
      <c r="X8" s="58">
        <f>'[1]21'!$D8</f>
        <v>0</v>
      </c>
      <c r="Y8" s="58">
        <f>'[1]22'!$D8</f>
        <v>0</v>
      </c>
      <c r="Z8" s="58">
        <f>'[1]23'!$D8</f>
        <v>5.95</v>
      </c>
      <c r="AA8" s="58">
        <f>'[1]24'!$D8</f>
        <v>0</v>
      </c>
      <c r="AB8" s="58">
        <f>'[1]25'!$D8</f>
        <v>9.92</v>
      </c>
      <c r="AC8" s="58">
        <f>'[1]26'!$D8</f>
        <v>4.76</v>
      </c>
      <c r="AD8" s="58">
        <f>'[1]27'!$D8</f>
        <v>11.83</v>
      </c>
      <c r="AE8" s="58">
        <f>'[1]28'!$D8</f>
        <v>0</v>
      </c>
      <c r="AF8" s="58">
        <f>'[1]29'!$D8</f>
        <v>21.8</v>
      </c>
      <c r="AG8" s="58">
        <f>'[1]30'!$D8</f>
        <v>0</v>
      </c>
      <c r="AH8" s="58">
        <f>'[1]31'!$D8</f>
        <v>0</v>
      </c>
      <c r="AI8" s="58">
        <f>'[1]32'!$D8</f>
        <v>0.68</v>
      </c>
      <c r="AJ8" s="58">
        <f>'[1]33'!$D8</f>
        <v>2.75</v>
      </c>
      <c r="AK8" s="58">
        <f>'[1]34'!$D8</f>
        <v>0</v>
      </c>
      <c r="AL8" s="58">
        <f>'[1]35'!$D8</f>
        <v>0.97</v>
      </c>
      <c r="AM8" s="58">
        <f>'[1]36'!$D8</f>
        <v>29.15</v>
      </c>
      <c r="AN8" s="58">
        <f>'[1]37'!$D8</f>
        <v>0</v>
      </c>
      <c r="AO8" s="58">
        <f>'[1]38'!$D8</f>
        <v>2.71</v>
      </c>
      <c r="AP8" s="58">
        <f>'[1]40'!$D8</f>
        <v>4.51</v>
      </c>
    </row>
    <row r="9" spans="1:42" x14ac:dyDescent="0.2">
      <c r="A9" s="55" t="s">
        <v>127</v>
      </c>
      <c r="B9" s="56">
        <v>5</v>
      </c>
      <c r="C9" s="57">
        <f>SUM('[1]1:40'!C9)</f>
        <v>253.20000000000002</v>
      </c>
      <c r="D9" s="59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</row>
    <row r="10" spans="1:42" x14ac:dyDescent="0.2">
      <c r="A10" s="55" t="s">
        <v>128</v>
      </c>
      <c r="B10" s="56">
        <v>6</v>
      </c>
      <c r="C10" s="61">
        <f>SUM('[1]1:40'!C10)</f>
        <v>5.1000000000000005</v>
      </c>
      <c r="D10" s="57">
        <f>SUM('[1]1:40'!D10)</f>
        <v>5.1000000000000005</v>
      </c>
      <c r="E10" s="58">
        <f>'[1]1'!$D10</f>
        <v>0</v>
      </c>
      <c r="F10" s="58">
        <f>'[1]2'!$D10</f>
        <v>0</v>
      </c>
      <c r="G10" s="58">
        <f>'[1]3'!$D10</f>
        <v>0</v>
      </c>
      <c r="H10" s="58">
        <f>'[1]4'!$D10</f>
        <v>0</v>
      </c>
      <c r="I10" s="58">
        <f>'[1]5'!$D10</f>
        <v>0</v>
      </c>
      <c r="J10" s="58">
        <f>'[1]6'!$D10</f>
        <v>0.45</v>
      </c>
      <c r="K10" s="58">
        <f>'[1]7'!$D10</f>
        <v>0</v>
      </c>
      <c r="L10" s="58">
        <f>'[1]8'!$D10</f>
        <v>0</v>
      </c>
      <c r="M10" s="58">
        <f>'[1]9'!$D10</f>
        <v>0</v>
      </c>
      <c r="N10" s="58">
        <f>'[1]10'!$D10</f>
        <v>0</v>
      </c>
      <c r="O10" s="58">
        <f>'[1]11'!$D10</f>
        <v>0</v>
      </c>
      <c r="P10" s="58">
        <f>'[1]12'!$D10</f>
        <v>0</v>
      </c>
      <c r="Q10" s="58">
        <f>'[1]13'!$D10</f>
        <v>0</v>
      </c>
      <c r="R10" s="58">
        <f>'[1]14'!$D10</f>
        <v>0</v>
      </c>
      <c r="S10" s="58">
        <f>'[1]15'!$D10</f>
        <v>0</v>
      </c>
      <c r="T10" s="58">
        <f>'[1]16'!$D10</f>
        <v>0</v>
      </c>
      <c r="U10" s="58">
        <f>'[1]17'!$D10</f>
        <v>0</v>
      </c>
      <c r="V10" s="58">
        <f>'[1]18'!$D10</f>
        <v>0</v>
      </c>
      <c r="W10" s="58">
        <f>'[1]20'!$D10</f>
        <v>0</v>
      </c>
      <c r="X10" s="58">
        <f>'[1]21'!$D10</f>
        <v>0</v>
      </c>
      <c r="Y10" s="58">
        <f>'[1]22'!$D10</f>
        <v>0</v>
      </c>
      <c r="Z10" s="58">
        <f>'[1]23'!$D10</f>
        <v>0</v>
      </c>
      <c r="AA10" s="58">
        <f>'[1]24'!$D10</f>
        <v>0</v>
      </c>
      <c r="AB10" s="58">
        <f>'[1]25'!$D10</f>
        <v>0</v>
      </c>
      <c r="AC10" s="58">
        <f>'[1]26'!$D10</f>
        <v>0</v>
      </c>
      <c r="AD10" s="58">
        <f>'[1]27'!$D10</f>
        <v>0</v>
      </c>
      <c r="AE10" s="58">
        <f>'[1]28'!$D10</f>
        <v>0</v>
      </c>
      <c r="AF10" s="58">
        <f>'[1]29'!$D10</f>
        <v>0</v>
      </c>
      <c r="AG10" s="58">
        <f>'[1]30'!$D10</f>
        <v>0</v>
      </c>
      <c r="AH10" s="58">
        <f>'[1]31'!$D10</f>
        <v>0</v>
      </c>
      <c r="AI10" s="58">
        <f>'[1]32'!$D10</f>
        <v>0</v>
      </c>
      <c r="AJ10" s="58">
        <f>'[1]33'!$D10</f>
        <v>0</v>
      </c>
      <c r="AK10" s="58">
        <f>'[1]34'!$D10</f>
        <v>0</v>
      </c>
      <c r="AL10" s="58">
        <f>'[1]35'!$D10</f>
        <v>0</v>
      </c>
      <c r="AM10" s="58">
        <f>'[1]36'!$D10</f>
        <v>0</v>
      </c>
      <c r="AN10" s="58">
        <f>'[1]37'!$D10</f>
        <v>0</v>
      </c>
      <c r="AO10" s="58">
        <f>'[1]38'!$D10</f>
        <v>4.6500000000000004</v>
      </c>
      <c r="AP10" s="58">
        <f>'[1]40'!$D10</f>
        <v>0</v>
      </c>
    </row>
    <row r="11" spans="1:42" x14ac:dyDescent="0.2">
      <c r="A11" s="55" t="s">
        <v>129</v>
      </c>
      <c r="B11" s="56">
        <v>7</v>
      </c>
      <c r="C11" s="62"/>
      <c r="D11" s="63">
        <f t="array" ref="D11">AVERAGE(IF(E11:AP11&gt;0,E11:AP11,""))</f>
        <v>87.387647058823532</v>
      </c>
      <c r="E11" s="58">
        <f>'[1]1'!$D11</f>
        <v>90</v>
      </c>
      <c r="F11" s="58">
        <f>'[1]2'!$D11</f>
        <v>90</v>
      </c>
      <c r="G11" s="58">
        <f>'[1]3'!$D11</f>
        <v>81.510000000000005</v>
      </c>
      <c r="H11" s="58">
        <f>'[1]4'!$D11</f>
        <v>79</v>
      </c>
      <c r="I11" s="58">
        <f>'[1]5'!$D11</f>
        <v>88.16</v>
      </c>
      <c r="J11" s="58">
        <f>'[1]6'!$D11</f>
        <v>87.72</v>
      </c>
      <c r="K11" s="58">
        <f>'[1]7'!$D11</f>
        <v>86.9</v>
      </c>
      <c r="L11" s="58">
        <f>'[1]8'!$D11</f>
        <v>0</v>
      </c>
      <c r="M11" s="58">
        <f>'[1]9'!$D11</f>
        <v>90</v>
      </c>
      <c r="N11" s="58">
        <f>'[1]10'!$D11</f>
        <v>89.34</v>
      </c>
      <c r="O11" s="58">
        <f>'[1]11'!$D11</f>
        <v>90</v>
      </c>
      <c r="P11" s="58">
        <f>'[1]12'!$D11</f>
        <v>88.55</v>
      </c>
      <c r="Q11" s="58">
        <f>'[1]13'!$D11</f>
        <v>85.02</v>
      </c>
      <c r="R11" s="58">
        <f>'[1]14'!$D11</f>
        <v>86.31</v>
      </c>
      <c r="S11" s="58">
        <f>'[1]15'!$D11</f>
        <v>89.17</v>
      </c>
      <c r="T11" s="58">
        <f>'[1]16'!$D11</f>
        <v>88.46</v>
      </c>
      <c r="U11" s="58">
        <f>'[1]17'!$D11</f>
        <v>88.92</v>
      </c>
      <c r="V11" s="58">
        <f>'[1]18'!$D11</f>
        <v>83.25</v>
      </c>
      <c r="W11" s="58">
        <f>'[1]20'!$D11</f>
        <v>84.62</v>
      </c>
      <c r="X11" s="58">
        <f>'[1]21'!$D11</f>
        <v>90</v>
      </c>
      <c r="Y11" s="58">
        <f>'[1]22'!$D11</f>
        <v>90</v>
      </c>
      <c r="Z11" s="58">
        <f>'[1]23'!$D11</f>
        <v>87.56</v>
      </c>
      <c r="AA11" s="58">
        <f>'[1]24'!$D11</f>
        <v>90</v>
      </c>
      <c r="AB11" s="58">
        <f>'[1]25'!$D11</f>
        <v>86.93</v>
      </c>
      <c r="AC11" s="58">
        <f>'[1]26'!$D11</f>
        <v>88.46</v>
      </c>
      <c r="AD11" s="58">
        <f>'[1]27'!$D11</f>
        <v>84.39</v>
      </c>
      <c r="AE11" s="58">
        <f>'[1]28'!$D11</f>
        <v>90</v>
      </c>
      <c r="AF11" s="58">
        <f>'[1]29'!$D11</f>
        <v>82.86</v>
      </c>
      <c r="AG11" s="58">
        <f>'[1]30'!$D11</f>
        <v>0</v>
      </c>
      <c r="AH11" s="58">
        <f>'[1]31'!$D11</f>
        <v>90</v>
      </c>
      <c r="AI11" s="58">
        <f>'[1]32'!$D11</f>
        <v>89.74</v>
      </c>
      <c r="AJ11" s="58">
        <f>'[1]33'!$D11</f>
        <v>89.34</v>
      </c>
      <c r="AK11" s="58">
        <f>'[1]34'!$D11</f>
        <v>0</v>
      </c>
      <c r="AL11" s="58">
        <f>'[1]35'!$D11</f>
        <v>86.3</v>
      </c>
      <c r="AM11" s="58">
        <f>'[1]36'!$D11</f>
        <v>84.26</v>
      </c>
      <c r="AN11" s="58">
        <f>'[1]37'!$D11</f>
        <v>0</v>
      </c>
      <c r="AO11" s="58">
        <f>'[1]38'!$D11</f>
        <v>85.83</v>
      </c>
      <c r="AP11" s="58">
        <f>'[1]40'!$D11</f>
        <v>88.58</v>
      </c>
    </row>
    <row r="12" spans="1:42" ht="7.5" customHeight="1" x14ac:dyDescent="0.2">
      <c r="A12" s="64"/>
      <c r="B12" s="64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</row>
    <row r="13" spans="1:42" x14ac:dyDescent="0.2">
      <c r="A13" s="66" t="s">
        <v>130</v>
      </c>
      <c r="B13" s="64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</row>
    <row r="14" spans="1:42" x14ac:dyDescent="0.2">
      <c r="A14" s="46" t="s">
        <v>120</v>
      </c>
      <c r="B14" s="46" t="s">
        <v>121</v>
      </c>
      <c r="C14" s="47" t="s">
        <v>122</v>
      </c>
      <c r="D14" s="47" t="s">
        <v>122</v>
      </c>
      <c r="E14" s="67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68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9"/>
    </row>
    <row r="15" spans="1:42" s="54" customFormat="1" x14ac:dyDescent="0.2">
      <c r="A15" s="49" t="s">
        <v>123</v>
      </c>
      <c r="B15" s="50">
        <v>1</v>
      </c>
      <c r="C15" s="51">
        <f>SUM('[1]1:40'!C15)</f>
        <v>0</v>
      </c>
      <c r="D15" s="51">
        <f>SUM('[1]1:40'!D15)</f>
        <v>2313.79</v>
      </c>
      <c r="E15" s="53">
        <f>'[1]1'!$D15</f>
        <v>52.72</v>
      </c>
      <c r="F15" s="53">
        <f>'[1]2'!$D15</f>
        <v>116.63</v>
      </c>
      <c r="G15" s="53">
        <f>'[1]3'!$D15</f>
        <v>45.15</v>
      </c>
      <c r="H15" s="53">
        <f>'[1]4'!$D15</f>
        <v>44.2</v>
      </c>
      <c r="I15" s="53">
        <f>'[1]5'!$D15</f>
        <v>88.24</v>
      </c>
      <c r="J15" s="53">
        <f>'[1]6'!$D15</f>
        <v>16.88</v>
      </c>
      <c r="K15" s="53">
        <f>'[1]7'!$D15</f>
        <v>16.41</v>
      </c>
      <c r="L15" s="53">
        <f>'[1]8'!$D15</f>
        <v>80.209999999999994</v>
      </c>
      <c r="M15" s="53">
        <f>'[1]9'!$D15</f>
        <v>13.67</v>
      </c>
      <c r="N15" s="53">
        <f>'[1]10'!$D15</f>
        <v>30.11</v>
      </c>
      <c r="O15" s="53">
        <f>'[1]11'!$D15</f>
        <v>58.06</v>
      </c>
      <c r="P15" s="53">
        <f>'[1]12'!$D15</f>
        <v>53.27</v>
      </c>
      <c r="Q15" s="53">
        <f>'[1]13'!$D15</f>
        <v>47.45</v>
      </c>
      <c r="R15" s="53">
        <f>'[1]14'!$D15</f>
        <v>12.56</v>
      </c>
      <c r="S15" s="53">
        <f>'[1]15'!$D15</f>
        <v>25.59</v>
      </c>
      <c r="T15" s="53">
        <f>'[1]16'!$D15</f>
        <v>28.13</v>
      </c>
      <c r="U15" s="53">
        <f>'[1]17'!$D15</f>
        <v>33.15</v>
      </c>
      <c r="V15" s="53">
        <f>'[1]18'!$D15</f>
        <v>0.52</v>
      </c>
      <c r="W15" s="53">
        <f>'[1]20'!$D15</f>
        <v>44.92</v>
      </c>
      <c r="X15" s="53">
        <f>'[1]21'!$D15</f>
        <v>55.42</v>
      </c>
      <c r="Y15" s="53">
        <f>'[1]22'!$D15</f>
        <v>51.04</v>
      </c>
      <c r="Z15" s="53">
        <f>'[1]23'!$D15</f>
        <v>101.58</v>
      </c>
      <c r="AA15" s="53">
        <f>'[1]24'!$D15</f>
        <v>58.9</v>
      </c>
      <c r="AB15" s="53">
        <f>'[1]25'!$D15</f>
        <v>123.77</v>
      </c>
      <c r="AC15" s="53">
        <f>'[1]26'!$D15</f>
        <v>32.14</v>
      </c>
      <c r="AD15" s="53">
        <f>'[1]27'!$D15</f>
        <v>103.6</v>
      </c>
      <c r="AE15" s="53">
        <f>'[1]28'!$D15</f>
        <v>31.31</v>
      </c>
      <c r="AF15" s="53">
        <f>'[1]29'!$D15</f>
        <v>55.46</v>
      </c>
      <c r="AG15" s="53">
        <f>'[1]30'!$D15</f>
        <v>8.85</v>
      </c>
      <c r="AH15" s="53">
        <f>'[1]31'!$D15</f>
        <v>19.39</v>
      </c>
      <c r="AI15" s="53">
        <f>'[1]32'!$D15</f>
        <v>55.58</v>
      </c>
      <c r="AJ15" s="53">
        <f>'[1]33'!$D15</f>
        <v>21.88</v>
      </c>
      <c r="AK15" s="53">
        <f>'[1]34'!$D15</f>
        <v>214.58</v>
      </c>
      <c r="AL15" s="53">
        <f>'[1]35'!$D15</f>
        <v>156.9</v>
      </c>
      <c r="AM15" s="53">
        <f>'[1]36'!$D15</f>
        <v>155.02000000000001</v>
      </c>
      <c r="AN15" s="53">
        <f>'[1]37'!$D15</f>
        <v>228.49</v>
      </c>
      <c r="AO15" s="53">
        <f>'[1]38'!$D15</f>
        <v>18.8</v>
      </c>
      <c r="AP15" s="53">
        <f>'[1]40'!$D15</f>
        <v>13.21</v>
      </c>
    </row>
    <row r="16" spans="1:42" x14ac:dyDescent="0.2">
      <c r="A16" s="55" t="s">
        <v>124</v>
      </c>
      <c r="B16" s="56">
        <v>2</v>
      </c>
      <c r="C16" s="57">
        <f>SUM('[1]1:40'!C16)</f>
        <v>1655.35</v>
      </c>
      <c r="D16" s="57">
        <f>SUM('[1]1:40'!D16)</f>
        <v>1655.35</v>
      </c>
      <c r="E16" s="58">
        <f>'[1]1'!$D16</f>
        <v>40.69</v>
      </c>
      <c r="F16" s="58">
        <f>'[1]2'!$D16</f>
        <v>104</v>
      </c>
      <c r="G16" s="58">
        <f>'[1]3'!$D16</f>
        <v>27.36</v>
      </c>
      <c r="H16" s="58">
        <f>'[1]4'!$D16</f>
        <v>18.73</v>
      </c>
      <c r="I16" s="58">
        <f>'[1]5'!$D16</f>
        <v>43.94</v>
      </c>
      <c r="J16" s="58">
        <f>'[1]6'!$D16</f>
        <v>12.04</v>
      </c>
      <c r="K16" s="58">
        <f>'[1]7'!$D16</f>
        <v>14.73</v>
      </c>
      <c r="L16" s="58">
        <f>'[1]8'!$D16</f>
        <v>80.209999999999994</v>
      </c>
      <c r="M16" s="58">
        <f>'[1]9'!$D16</f>
        <v>11.43</v>
      </c>
      <c r="N16" s="58">
        <f>'[1]10'!$D16</f>
        <v>26.23</v>
      </c>
      <c r="O16" s="58">
        <f>'[1]11'!$D16</f>
        <v>41.43</v>
      </c>
      <c r="P16" s="58">
        <f>'[1]12'!$D16</f>
        <v>32.06</v>
      </c>
      <c r="Q16" s="58">
        <f>'[1]13'!$D16</f>
        <v>34.58</v>
      </c>
      <c r="R16" s="58">
        <f>'[1]14'!$D16</f>
        <v>11.4</v>
      </c>
      <c r="S16" s="58">
        <f>'[1]15'!$D16</f>
        <v>16.36</v>
      </c>
      <c r="T16" s="58">
        <f>'[1]16'!$D16</f>
        <v>24.71</v>
      </c>
      <c r="U16" s="58">
        <f>'[1]17'!$D16</f>
        <v>23</v>
      </c>
      <c r="V16" s="58">
        <f>'[1]18'!$D16</f>
        <v>0</v>
      </c>
      <c r="W16" s="58">
        <f>'[1]20'!$D16</f>
        <v>18.61</v>
      </c>
      <c r="X16" s="58">
        <f>'[1]21'!$D16</f>
        <v>45.65</v>
      </c>
      <c r="Y16" s="58">
        <f>'[1]22'!$D16</f>
        <v>40.19</v>
      </c>
      <c r="Z16" s="58">
        <f>'[1]23'!$D16</f>
        <v>79.56</v>
      </c>
      <c r="AA16" s="58">
        <f>'[1]24'!$D16</f>
        <v>49.8</v>
      </c>
      <c r="AB16" s="58">
        <f>'[1]25'!$D16</f>
        <v>54.16</v>
      </c>
      <c r="AC16" s="58">
        <f>'[1]26'!$D16</f>
        <v>12.42</v>
      </c>
      <c r="AD16" s="58">
        <f>'[1]27'!$D16</f>
        <v>77.77</v>
      </c>
      <c r="AE16" s="58">
        <f>'[1]28'!$D16</f>
        <v>16.7</v>
      </c>
      <c r="AF16" s="58">
        <f>'[1]29'!$D16</f>
        <v>28.76</v>
      </c>
      <c r="AG16" s="58">
        <f>'[1]30'!$D16</f>
        <v>7.88</v>
      </c>
      <c r="AH16" s="58">
        <f>'[1]31'!$D16</f>
        <v>10.3</v>
      </c>
      <c r="AI16" s="58">
        <f>'[1]32'!$D16</f>
        <v>24.13</v>
      </c>
      <c r="AJ16" s="58">
        <f>'[1]33'!$D16</f>
        <v>17.239999999999998</v>
      </c>
      <c r="AK16" s="58">
        <f>'[1]34'!$D16</f>
        <v>154.18</v>
      </c>
      <c r="AL16" s="58">
        <f>'[1]35'!$D16</f>
        <v>123.14</v>
      </c>
      <c r="AM16" s="58">
        <f>'[1]36'!$D16</f>
        <v>106.81</v>
      </c>
      <c r="AN16" s="58">
        <f>'[1]37'!$D16</f>
        <v>203.21</v>
      </c>
      <c r="AO16" s="58">
        <f>'[1]38'!$D16</f>
        <v>9.15</v>
      </c>
      <c r="AP16" s="58">
        <f>'[1]40'!$D16</f>
        <v>12.79</v>
      </c>
    </row>
    <row r="17" spans="1:42" x14ac:dyDescent="0.2">
      <c r="A17" s="55" t="s">
        <v>125</v>
      </c>
      <c r="B17" s="56">
        <v>3</v>
      </c>
      <c r="C17" s="57">
        <f>SUM('[1]1:40'!C17)</f>
        <v>406.32999999999993</v>
      </c>
      <c r="D17" s="57">
        <f>SUM('[1]1:40'!D17)</f>
        <v>406.32999999999993</v>
      </c>
      <c r="E17" s="58">
        <f>'[1]1'!$D17</f>
        <v>8.94</v>
      </c>
      <c r="F17" s="58">
        <f>'[1]2'!$D17</f>
        <v>10.93</v>
      </c>
      <c r="G17" s="58">
        <f>'[1]3'!$D17</f>
        <v>15.59</v>
      </c>
      <c r="H17" s="58">
        <f>'[1]4'!$D17</f>
        <v>5.25</v>
      </c>
      <c r="I17" s="58">
        <f>'[1]5'!$D17</f>
        <v>27.11</v>
      </c>
      <c r="J17" s="58">
        <f>'[1]6'!$D17</f>
        <v>0</v>
      </c>
      <c r="K17" s="58">
        <f>'[1]7'!$D17</f>
        <v>1.68</v>
      </c>
      <c r="L17" s="58">
        <f>'[1]8'!$D17</f>
        <v>0</v>
      </c>
      <c r="M17" s="58">
        <f>'[1]9'!$D17</f>
        <v>2.2400000000000002</v>
      </c>
      <c r="N17" s="58">
        <f>'[1]10'!$D17</f>
        <v>2.46</v>
      </c>
      <c r="O17" s="58">
        <f>'[1]11'!$D17</f>
        <v>16.53</v>
      </c>
      <c r="P17" s="58">
        <f>'[1]12'!$D17</f>
        <v>21.21</v>
      </c>
      <c r="Q17" s="58">
        <f>'[1]13'!$D17</f>
        <v>1.63</v>
      </c>
      <c r="R17" s="58">
        <f>'[1]14'!$D17</f>
        <v>1.1599999999999999</v>
      </c>
      <c r="S17" s="58">
        <f>'[1]15'!$D17</f>
        <v>8.8699999999999992</v>
      </c>
      <c r="T17" s="58">
        <f>'[1]16'!$D17</f>
        <v>2.96</v>
      </c>
      <c r="U17" s="58">
        <f>'[1]17'!$D17</f>
        <v>10.15</v>
      </c>
      <c r="V17" s="58">
        <f>'[1]18'!$D17</f>
        <v>0.16</v>
      </c>
      <c r="W17" s="58">
        <f>'[1]20'!$D17</f>
        <v>20.22</v>
      </c>
      <c r="X17" s="58">
        <f>'[1]21'!$D17</f>
        <v>6.19</v>
      </c>
      <c r="Y17" s="58">
        <f>'[1]22'!$D17</f>
        <v>10.85</v>
      </c>
      <c r="Z17" s="58">
        <f>'[1]23'!$D17</f>
        <v>16.41</v>
      </c>
      <c r="AA17" s="58">
        <f>'[1]24'!$D17</f>
        <v>9.1</v>
      </c>
      <c r="AB17" s="58">
        <f>'[1]25'!$D17</f>
        <v>51.9</v>
      </c>
      <c r="AC17" s="58">
        <f>'[1]26'!$D17</f>
        <v>15.59</v>
      </c>
      <c r="AD17" s="58">
        <f>'[1]27'!$D17</f>
        <v>12.11</v>
      </c>
      <c r="AE17" s="58">
        <f>'[1]28'!$D17</f>
        <v>12.34</v>
      </c>
      <c r="AF17" s="58">
        <f>'[1]29'!$D17</f>
        <v>19.329999999999998</v>
      </c>
      <c r="AG17" s="58">
        <f>'[1]30'!$D17</f>
        <v>0.35</v>
      </c>
      <c r="AH17" s="58">
        <f>'[1]31'!$D17</f>
        <v>8.83</v>
      </c>
      <c r="AI17" s="58">
        <f>'[1]32'!$D17</f>
        <v>21.01</v>
      </c>
      <c r="AJ17" s="58">
        <f>'[1]33'!$D17</f>
        <v>1.37</v>
      </c>
      <c r="AK17" s="58">
        <f>'[1]34'!$D17</f>
        <v>3.7</v>
      </c>
      <c r="AL17" s="58">
        <f>'[1]35'!$D17</f>
        <v>24.92</v>
      </c>
      <c r="AM17" s="58">
        <f>'[1]36'!$D17</f>
        <v>20.89</v>
      </c>
      <c r="AN17" s="58">
        <f>'[1]37'!$D17</f>
        <v>10.72</v>
      </c>
      <c r="AO17" s="58">
        <f>'[1]38'!$D17</f>
        <v>3.63</v>
      </c>
      <c r="AP17" s="58">
        <f>'[1]40'!$D17</f>
        <v>0</v>
      </c>
    </row>
    <row r="18" spans="1:42" x14ac:dyDescent="0.2">
      <c r="A18" s="55" t="s">
        <v>126</v>
      </c>
      <c r="B18" s="56">
        <v>4</v>
      </c>
      <c r="C18" s="57">
        <f>SUM('[1]1:40'!C18)</f>
        <v>5.2399999999999993</v>
      </c>
      <c r="D18" s="57">
        <f>SUM('[1]1:40'!D18)</f>
        <v>246.78</v>
      </c>
      <c r="E18" s="58">
        <f>'[1]1'!$D18</f>
        <v>3.09</v>
      </c>
      <c r="F18" s="58">
        <f>'[1]2'!$D18</f>
        <v>1.7</v>
      </c>
      <c r="G18" s="58">
        <f>'[1]3'!$D18</f>
        <v>2.2000000000000002</v>
      </c>
      <c r="H18" s="58">
        <f>'[1]4'!$D18</f>
        <v>20.22</v>
      </c>
      <c r="I18" s="58">
        <f>'[1]5'!$D18</f>
        <v>17.190000000000001</v>
      </c>
      <c r="J18" s="58">
        <f>'[1]6'!$D18</f>
        <v>4.84</v>
      </c>
      <c r="K18" s="58">
        <f>'[1]7'!$D18</f>
        <v>0</v>
      </c>
      <c r="L18" s="58">
        <f>'[1]8'!$D18</f>
        <v>0</v>
      </c>
      <c r="M18" s="58">
        <f>'[1]9'!$D18</f>
        <v>0</v>
      </c>
      <c r="N18" s="58">
        <f>'[1]10'!$D18</f>
        <v>1.42</v>
      </c>
      <c r="O18" s="58">
        <f>'[1]11'!$D18</f>
        <v>0</v>
      </c>
      <c r="P18" s="58">
        <f>'[1]12'!$D18</f>
        <v>0</v>
      </c>
      <c r="Q18" s="58">
        <f>'[1]13'!$D18</f>
        <v>10.84</v>
      </c>
      <c r="R18" s="58">
        <f>'[1]14'!$D18</f>
        <v>0</v>
      </c>
      <c r="S18" s="58">
        <f>'[1]15'!$D18</f>
        <v>0.36</v>
      </c>
      <c r="T18" s="58">
        <f>'[1]16'!$D18</f>
        <v>0.46</v>
      </c>
      <c r="U18" s="58">
        <f>'[1]17'!$D18</f>
        <v>0</v>
      </c>
      <c r="V18" s="58">
        <f>'[1]18'!$D18</f>
        <v>0.36</v>
      </c>
      <c r="W18" s="58">
        <f>'[1]20'!$D18</f>
        <v>6.09</v>
      </c>
      <c r="X18" s="58">
        <f>'[1]21'!$D18</f>
        <v>3.58</v>
      </c>
      <c r="Y18" s="58">
        <f>'[1]22'!$D18</f>
        <v>0</v>
      </c>
      <c r="Z18" s="58">
        <f>'[1]23'!$D18</f>
        <v>5.61</v>
      </c>
      <c r="AA18" s="58">
        <f>'[1]24'!$D18</f>
        <v>0</v>
      </c>
      <c r="AB18" s="58">
        <f>'[1]25'!$D18</f>
        <v>17.71</v>
      </c>
      <c r="AC18" s="58">
        <f>'[1]26'!$D18</f>
        <v>3.98</v>
      </c>
      <c r="AD18" s="58">
        <f>'[1]27'!$D18</f>
        <v>13.72</v>
      </c>
      <c r="AE18" s="58">
        <f>'[1]28'!$D18</f>
        <v>2.27</v>
      </c>
      <c r="AF18" s="58">
        <f>'[1]29'!$D18</f>
        <v>3.27</v>
      </c>
      <c r="AG18" s="58">
        <f>'[1]30'!$D18</f>
        <v>0.52</v>
      </c>
      <c r="AH18" s="58">
        <f>'[1]31'!$D18</f>
        <v>0.26</v>
      </c>
      <c r="AI18" s="58">
        <f>'[1]32'!$D18</f>
        <v>10.44</v>
      </c>
      <c r="AJ18" s="58">
        <f>'[1]33'!$D18</f>
        <v>3.27</v>
      </c>
      <c r="AK18" s="58">
        <f>'[1]34'!$D18</f>
        <v>56.7</v>
      </c>
      <c r="AL18" s="58">
        <f>'[1]35'!$D18</f>
        <v>8.84</v>
      </c>
      <c r="AM18" s="58">
        <f>'[1]36'!$D18</f>
        <v>27.32</v>
      </c>
      <c r="AN18" s="58">
        <f>'[1]37'!$D18</f>
        <v>14.56</v>
      </c>
      <c r="AO18" s="58">
        <f>'[1]38'!$D18</f>
        <v>5.54</v>
      </c>
      <c r="AP18" s="58">
        <f>'[1]40'!$D18</f>
        <v>0.42</v>
      </c>
    </row>
    <row r="19" spans="1:42" x14ac:dyDescent="0.2">
      <c r="A19" s="55" t="s">
        <v>127</v>
      </c>
      <c r="B19" s="56">
        <v>5</v>
      </c>
      <c r="C19" s="57">
        <f>SUM('[1]1:40'!C19)</f>
        <v>241.53999999999996</v>
      </c>
      <c r="D19" s="59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60"/>
      <c r="AK19" s="60"/>
      <c r="AL19" s="60"/>
      <c r="AM19" s="60"/>
      <c r="AN19" s="60"/>
      <c r="AO19" s="60"/>
      <c r="AP19" s="60"/>
    </row>
    <row r="20" spans="1:42" x14ac:dyDescent="0.2">
      <c r="A20" s="55" t="s">
        <v>128</v>
      </c>
      <c r="B20" s="56">
        <v>6</v>
      </c>
      <c r="C20" s="57">
        <f>SUM('[1]1:40'!C20)</f>
        <v>5.33</v>
      </c>
      <c r="D20" s="57">
        <f>SUM('[1]1:40'!D20)</f>
        <v>5.33</v>
      </c>
      <c r="E20" s="58">
        <f>'[1]1'!$D20</f>
        <v>0</v>
      </c>
      <c r="F20" s="58">
        <f>'[1]2'!$D20</f>
        <v>0</v>
      </c>
      <c r="G20" s="58">
        <f>'[1]3'!$D20</f>
        <v>0</v>
      </c>
      <c r="H20" s="58">
        <f>'[1]4'!$D20</f>
        <v>0</v>
      </c>
      <c r="I20" s="58">
        <f>'[1]5'!$D20</f>
        <v>0</v>
      </c>
      <c r="J20" s="58">
        <f>'[1]6'!$D20</f>
        <v>0</v>
      </c>
      <c r="K20" s="58">
        <f>'[1]7'!$D20</f>
        <v>0</v>
      </c>
      <c r="L20" s="58">
        <f>'[1]8'!$D20</f>
        <v>0</v>
      </c>
      <c r="M20" s="58">
        <f>'[1]9'!$D20</f>
        <v>0</v>
      </c>
      <c r="N20" s="58">
        <f>'[1]10'!$D20</f>
        <v>0</v>
      </c>
      <c r="O20" s="58">
        <f>'[1]11'!$D20</f>
        <v>0.1</v>
      </c>
      <c r="P20" s="58">
        <f>'[1]12'!$D20</f>
        <v>0</v>
      </c>
      <c r="Q20" s="58">
        <f>'[1]13'!$D20</f>
        <v>0.4</v>
      </c>
      <c r="R20" s="58">
        <f>'[1]14'!$D20</f>
        <v>0</v>
      </c>
      <c r="S20" s="58">
        <f>'[1]15'!$D20</f>
        <v>0</v>
      </c>
      <c r="T20" s="58">
        <f>'[1]16'!$D20</f>
        <v>0</v>
      </c>
      <c r="U20" s="58">
        <f>'[1]17'!$D20</f>
        <v>0</v>
      </c>
      <c r="V20" s="58">
        <f>'[1]18'!$D20</f>
        <v>0</v>
      </c>
      <c r="W20" s="58">
        <f>'[1]20'!$D20</f>
        <v>0</v>
      </c>
      <c r="X20" s="58">
        <f>'[1]21'!$D20</f>
        <v>0</v>
      </c>
      <c r="Y20" s="58">
        <f>'[1]22'!$D20</f>
        <v>0</v>
      </c>
      <c r="Z20" s="58">
        <f>'[1]23'!$D20</f>
        <v>0</v>
      </c>
      <c r="AA20" s="58">
        <f>'[1]24'!$D20</f>
        <v>0</v>
      </c>
      <c r="AB20" s="58">
        <f>'[1]25'!$D20</f>
        <v>0</v>
      </c>
      <c r="AC20" s="58">
        <f>'[1]26'!$D20</f>
        <v>0.15</v>
      </c>
      <c r="AD20" s="58">
        <f>'[1]27'!$D20</f>
        <v>0</v>
      </c>
      <c r="AE20" s="58">
        <f>'[1]28'!$D20</f>
        <v>0</v>
      </c>
      <c r="AF20" s="58">
        <f>'[1]29'!$D20</f>
        <v>4.0999999999999996</v>
      </c>
      <c r="AG20" s="58">
        <f>'[1]30'!$D20</f>
        <v>0.1</v>
      </c>
      <c r="AH20" s="58">
        <f>'[1]31'!$D20</f>
        <v>0</v>
      </c>
      <c r="AI20" s="58">
        <f>'[1]32'!$D20</f>
        <v>0</v>
      </c>
      <c r="AJ20" s="58">
        <f>'[1]33'!$D20</f>
        <v>0</v>
      </c>
      <c r="AK20" s="58">
        <f>'[1]34'!$D20</f>
        <v>0</v>
      </c>
      <c r="AL20" s="58">
        <f>'[1]35'!$D20</f>
        <v>0</v>
      </c>
      <c r="AM20" s="58">
        <f>'[1]36'!$D20</f>
        <v>0</v>
      </c>
      <c r="AN20" s="58">
        <f>'[1]37'!$D20</f>
        <v>0</v>
      </c>
      <c r="AO20" s="58">
        <f>'[1]38'!$D20</f>
        <v>0.48</v>
      </c>
      <c r="AP20" s="58">
        <f>'[1]40'!$D20</f>
        <v>0</v>
      </c>
    </row>
    <row r="21" spans="1:42" x14ac:dyDescent="0.2">
      <c r="A21" s="55" t="s">
        <v>129</v>
      </c>
      <c r="B21" s="56">
        <v>7</v>
      </c>
      <c r="C21" s="62"/>
      <c r="D21" s="63">
        <f t="array" ref="D21">AVERAGE(IF(E21:AP21&lt;&gt;0,E21:AP21,""))</f>
        <v>87.140263157894736</v>
      </c>
      <c r="E21" s="58">
        <f>'[1]1'!$D21</f>
        <v>88.53</v>
      </c>
      <c r="F21" s="58">
        <f>'[1]2'!$D21</f>
        <v>89.64</v>
      </c>
      <c r="G21" s="58">
        <f>'[1]3'!$D21</f>
        <v>88.92</v>
      </c>
      <c r="H21" s="58">
        <f>'[1]4'!$D21</f>
        <v>78.56</v>
      </c>
      <c r="I21" s="58">
        <f>'[1]5'!$D21</f>
        <v>85.13</v>
      </c>
      <c r="J21" s="58">
        <f>'[1]6'!$D21</f>
        <v>82.94</v>
      </c>
      <c r="K21" s="58">
        <f>'[1]7'!$D21</f>
        <v>90</v>
      </c>
      <c r="L21" s="58">
        <f>'[1]8'!$D21</f>
        <v>90</v>
      </c>
      <c r="M21" s="58">
        <f>'[1]9'!$D21</f>
        <v>90</v>
      </c>
      <c r="N21" s="58">
        <f>'[1]10'!$D21</f>
        <v>88.82</v>
      </c>
      <c r="O21" s="58">
        <f>'[1]11'!$D21</f>
        <v>89.89</v>
      </c>
      <c r="P21" s="58">
        <f>'[1]12'!$D21</f>
        <v>90</v>
      </c>
      <c r="Q21" s="58">
        <f>'[1]13'!$D21</f>
        <v>83.74</v>
      </c>
      <c r="R21" s="58">
        <f>'[1]14'!$D21</f>
        <v>90</v>
      </c>
      <c r="S21" s="58">
        <f>'[1]15'!$D21</f>
        <v>89.65</v>
      </c>
      <c r="T21" s="58">
        <f>'[1]16'!$D21</f>
        <v>89.89</v>
      </c>
      <c r="U21" s="58">
        <f>'[1]17'!$D21</f>
        <v>90</v>
      </c>
      <c r="V21" s="58">
        <f>'[1]18'!$D21</f>
        <v>72.69</v>
      </c>
      <c r="W21" s="58">
        <f>'[1]20'!$D21</f>
        <v>86.61</v>
      </c>
      <c r="X21" s="58">
        <f>'[1]21'!$D21</f>
        <v>88.39</v>
      </c>
      <c r="Y21" s="58">
        <f>'[1]22'!$D21</f>
        <v>90</v>
      </c>
      <c r="Z21" s="58">
        <f>'[1]23'!$D21</f>
        <v>88.62</v>
      </c>
      <c r="AA21" s="58">
        <f>'[1]24'!$D21</f>
        <v>90</v>
      </c>
      <c r="AB21" s="58">
        <f>'[1]25'!$D21</f>
        <v>86.66</v>
      </c>
      <c r="AC21" s="58">
        <f>'[1]26'!$D21</f>
        <v>88.08</v>
      </c>
      <c r="AD21" s="58">
        <f>'[1]27'!$D21</f>
        <v>86.69</v>
      </c>
      <c r="AE21" s="58">
        <f>'[1]28'!$D21</f>
        <v>88.19</v>
      </c>
      <c r="AF21" s="58">
        <f>'[1]29'!$D21</f>
        <v>83.72</v>
      </c>
      <c r="AG21" s="58">
        <f>'[1]30'!$D21</f>
        <v>87.8</v>
      </c>
      <c r="AH21" s="58">
        <f>'[1]31'!$D21</f>
        <v>89.66</v>
      </c>
      <c r="AI21" s="58">
        <f>'[1]32'!$D21</f>
        <v>85.3</v>
      </c>
      <c r="AJ21" s="58">
        <f>'[1]33'!$D21</f>
        <v>86.96</v>
      </c>
      <c r="AK21" s="58">
        <f>'[1]34'!$D21</f>
        <v>83.39</v>
      </c>
      <c r="AL21" s="58">
        <f>'[1]35'!$D21</f>
        <v>88.59</v>
      </c>
      <c r="AM21" s="58">
        <f>'[1]36'!$D21</f>
        <v>85.59</v>
      </c>
      <c r="AN21" s="58">
        <f>'[1]37'!$D21</f>
        <v>88.5</v>
      </c>
      <c r="AO21" s="58">
        <f>'[1]38'!$D21</f>
        <v>80.97</v>
      </c>
      <c r="AP21" s="58">
        <f>'[1]40'!$D21</f>
        <v>89.21</v>
      </c>
    </row>
    <row r="22" spans="1:42" ht="7.5" customHeight="1" x14ac:dyDescent="0.2">
      <c r="A22" s="64"/>
      <c r="B22" s="64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</row>
    <row r="23" spans="1:42" x14ac:dyDescent="0.2">
      <c r="A23" s="66" t="s">
        <v>131</v>
      </c>
      <c r="B23" s="64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</row>
    <row r="24" spans="1:42" x14ac:dyDescent="0.2">
      <c r="A24" s="46" t="s">
        <v>120</v>
      </c>
      <c r="B24" s="46" t="s">
        <v>121</v>
      </c>
      <c r="C24" s="47" t="s">
        <v>122</v>
      </c>
      <c r="D24" s="47" t="s">
        <v>122</v>
      </c>
      <c r="E24" s="67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9"/>
    </row>
    <row r="25" spans="1:42" s="54" customFormat="1" x14ac:dyDescent="0.2">
      <c r="A25" s="49" t="s">
        <v>123</v>
      </c>
      <c r="B25" s="50">
        <v>1</v>
      </c>
      <c r="C25" s="51">
        <f>SUM('[1]1:40'!C25)</f>
        <v>0</v>
      </c>
      <c r="D25" s="51">
        <f>SUM('[1]1:40'!D25)</f>
        <v>267.83</v>
      </c>
      <c r="E25" s="53">
        <f>'[1]1'!$D25</f>
        <v>0</v>
      </c>
      <c r="F25" s="53">
        <f>'[1]2'!$D25</f>
        <v>0</v>
      </c>
      <c r="G25" s="53">
        <f>'[1]3'!$D25</f>
        <v>0</v>
      </c>
      <c r="H25" s="53">
        <f>'[1]4'!$D25</f>
        <v>9.8699999999999992</v>
      </c>
      <c r="I25" s="53">
        <f>'[1]5'!$D25</f>
        <v>15.1</v>
      </c>
      <c r="J25" s="53">
        <f>'[1]6'!$D25</f>
        <v>16.600000000000001</v>
      </c>
      <c r="K25" s="53">
        <f>'[1]7'!$D25</f>
        <v>7.77</v>
      </c>
      <c r="L25" s="53">
        <f>'[1]8'!$D25</f>
        <v>0</v>
      </c>
      <c r="M25" s="53">
        <f>'[1]9'!$D25</f>
        <v>0</v>
      </c>
      <c r="N25" s="53">
        <f>'[1]10'!$D25</f>
        <v>0</v>
      </c>
      <c r="O25" s="53">
        <f>'[1]11'!$D25</f>
        <v>3.81</v>
      </c>
      <c r="P25" s="53">
        <f>'[1]12'!$D25</f>
        <v>10.82</v>
      </c>
      <c r="Q25" s="53">
        <f>'[1]13'!$D25</f>
        <v>0</v>
      </c>
      <c r="R25" s="53">
        <f>'[1]14'!$D25</f>
        <v>7.15</v>
      </c>
      <c r="S25" s="53">
        <f>'[1]15'!$D25</f>
        <v>41.05</v>
      </c>
      <c r="T25" s="53">
        <f>'[1]16'!$D25</f>
        <v>8.5</v>
      </c>
      <c r="U25" s="53">
        <f>'[1]17'!$D25</f>
        <v>18.059999999999999</v>
      </c>
      <c r="V25" s="53">
        <f>'[1]18'!$D25</f>
        <v>14.82</v>
      </c>
      <c r="W25" s="53">
        <f>'[1]20'!$D25</f>
        <v>0</v>
      </c>
      <c r="X25" s="53">
        <f>'[1]21'!$D25</f>
        <v>1.22</v>
      </c>
      <c r="Y25" s="53">
        <f>'[1]22'!$D25</f>
        <v>0</v>
      </c>
      <c r="Z25" s="53">
        <f>'[1]23'!$D25</f>
        <v>2.8</v>
      </c>
      <c r="AA25" s="53">
        <f>'[1]24'!$D25</f>
        <v>26.6</v>
      </c>
      <c r="AB25" s="53">
        <f>'[1]25'!$D25</f>
        <v>2.0099999999999998</v>
      </c>
      <c r="AC25" s="53">
        <f>'[1]26'!$D25</f>
        <v>0</v>
      </c>
      <c r="AD25" s="53">
        <f>'[1]27'!$D25</f>
        <v>6.01</v>
      </c>
      <c r="AE25" s="53">
        <f>'[1]28'!$D25</f>
        <v>2.91</v>
      </c>
      <c r="AF25" s="53">
        <f>'[1]29'!$D25</f>
        <v>0</v>
      </c>
      <c r="AG25" s="53">
        <f>'[1]30'!$D25</f>
        <v>0</v>
      </c>
      <c r="AH25" s="53">
        <f>'[1]31'!$D25</f>
        <v>0</v>
      </c>
      <c r="AI25" s="53">
        <f>'[1]32'!$D25</f>
        <v>4.49</v>
      </c>
      <c r="AJ25" s="53">
        <f>'[1]33'!$D25</f>
        <v>22.07</v>
      </c>
      <c r="AK25" s="53">
        <f>'[1]34'!$D25</f>
        <v>0</v>
      </c>
      <c r="AL25" s="53">
        <f>'[1]35'!$D25</f>
        <v>0</v>
      </c>
      <c r="AM25" s="53">
        <f>'[1]36'!$D25</f>
        <v>2.16</v>
      </c>
      <c r="AN25" s="53">
        <f>'[1]37'!$D25</f>
        <v>0</v>
      </c>
      <c r="AO25" s="53">
        <f>'[1]38'!$D25</f>
        <v>29.6</v>
      </c>
      <c r="AP25" s="53">
        <f>'[1]40'!$D25</f>
        <v>14.41</v>
      </c>
    </row>
    <row r="26" spans="1:42" x14ac:dyDescent="0.2">
      <c r="A26" s="55" t="s">
        <v>124</v>
      </c>
      <c r="B26" s="56">
        <v>2</v>
      </c>
      <c r="C26" s="57">
        <f>SUM('[1]1:40'!C26)</f>
        <v>181.74</v>
      </c>
      <c r="D26" s="57">
        <f>SUM('[1]1:40'!D26)</f>
        <v>181.74</v>
      </c>
      <c r="E26" s="58">
        <f>'[1]1'!$D26</f>
        <v>0</v>
      </c>
      <c r="F26" s="58">
        <f>'[1]2'!$D26</f>
        <v>0</v>
      </c>
      <c r="G26" s="58">
        <f>'[1]3'!$D26</f>
        <v>0</v>
      </c>
      <c r="H26" s="58">
        <f>'[1]4'!$D26</f>
        <v>7.36</v>
      </c>
      <c r="I26" s="58">
        <f>'[1]5'!$D26</f>
        <v>5.8</v>
      </c>
      <c r="J26" s="58">
        <f>'[1]6'!$D26</f>
        <v>11.46</v>
      </c>
      <c r="K26" s="58">
        <f>'[1]7'!$D26</f>
        <v>7.77</v>
      </c>
      <c r="L26" s="58">
        <f>'[1]8'!$D26</f>
        <v>0</v>
      </c>
      <c r="M26" s="58">
        <f>'[1]9'!$D26</f>
        <v>0</v>
      </c>
      <c r="N26" s="58">
        <f>'[1]10'!$D26</f>
        <v>0</v>
      </c>
      <c r="O26" s="58">
        <f>'[1]11'!$D26</f>
        <v>3.81</v>
      </c>
      <c r="P26" s="58">
        <f>'[1]12'!$D26</f>
        <v>3.01</v>
      </c>
      <c r="Q26" s="58">
        <f>'[1]13'!$D26</f>
        <v>0</v>
      </c>
      <c r="R26" s="58">
        <f>'[1]14'!$D26</f>
        <v>3.68</v>
      </c>
      <c r="S26" s="58">
        <f>'[1]15'!$D26</f>
        <v>17.8</v>
      </c>
      <c r="T26" s="58">
        <f>'[1]16'!$D26</f>
        <v>8.5</v>
      </c>
      <c r="U26" s="58">
        <f>'[1]17'!$D26</f>
        <v>16.239999999999998</v>
      </c>
      <c r="V26" s="58">
        <f>'[1]18'!$D26</f>
        <v>8.57</v>
      </c>
      <c r="W26" s="58">
        <f>'[1]20'!$D26</f>
        <v>0</v>
      </c>
      <c r="X26" s="58">
        <f>'[1]21'!$D26</f>
        <v>1.22</v>
      </c>
      <c r="Y26" s="58">
        <f>'[1]22'!$D26</f>
        <v>0</v>
      </c>
      <c r="Z26" s="58">
        <f>'[1]23'!$D26</f>
        <v>2.8</v>
      </c>
      <c r="AA26" s="58">
        <f>'[1]24'!$D26</f>
        <v>26.2</v>
      </c>
      <c r="AB26" s="58">
        <f>'[1]25'!$D26</f>
        <v>0.79</v>
      </c>
      <c r="AC26" s="58">
        <f>'[1]26'!$D26</f>
        <v>0</v>
      </c>
      <c r="AD26" s="58">
        <f>'[1]27'!$D26</f>
        <v>4.6900000000000004</v>
      </c>
      <c r="AE26" s="58">
        <f>'[1]28'!$D26</f>
        <v>2.91</v>
      </c>
      <c r="AF26" s="58">
        <f>'[1]29'!$D26</f>
        <v>0</v>
      </c>
      <c r="AG26" s="58">
        <f>'[1]30'!$D26</f>
        <v>0</v>
      </c>
      <c r="AH26" s="58">
        <f>'[1]31'!$D26</f>
        <v>0</v>
      </c>
      <c r="AI26" s="58">
        <f>'[1]32'!$D26</f>
        <v>2.9</v>
      </c>
      <c r="AJ26" s="58">
        <f>'[1]33'!$D26</f>
        <v>22.07</v>
      </c>
      <c r="AK26" s="58">
        <f>'[1]34'!$D26</f>
        <v>0</v>
      </c>
      <c r="AL26" s="58">
        <f>'[1]35'!$D26</f>
        <v>0</v>
      </c>
      <c r="AM26" s="58">
        <f>'[1]36'!$D26</f>
        <v>0</v>
      </c>
      <c r="AN26" s="58">
        <f>'[1]37'!$D26</f>
        <v>0</v>
      </c>
      <c r="AO26" s="58">
        <f>'[1]38'!$D26</f>
        <v>9.75</v>
      </c>
      <c r="AP26" s="58">
        <f>'[1]40'!$D26</f>
        <v>14.41</v>
      </c>
    </row>
    <row r="27" spans="1:42" x14ac:dyDescent="0.2">
      <c r="A27" s="55" t="s">
        <v>125</v>
      </c>
      <c r="B27" s="56">
        <v>3</v>
      </c>
      <c r="C27" s="57">
        <f>SUM('[1]1:40'!C27)</f>
        <v>42.710000000000008</v>
      </c>
      <c r="D27" s="57">
        <f>SUM('[1]1:40'!D27)</f>
        <v>42.710000000000008</v>
      </c>
      <c r="E27" s="58">
        <f>'[1]1'!$D27</f>
        <v>0</v>
      </c>
      <c r="F27" s="58">
        <f>'[1]2'!$D27</f>
        <v>0</v>
      </c>
      <c r="G27" s="58">
        <f>'[1]3'!$D27</f>
        <v>0</v>
      </c>
      <c r="H27" s="58">
        <f>'[1]4'!$D27</f>
        <v>2.5099999999999998</v>
      </c>
      <c r="I27" s="58">
        <f>'[1]5'!$D27</f>
        <v>4.37</v>
      </c>
      <c r="J27" s="58">
        <f>'[1]6'!$D27</f>
        <v>1.28</v>
      </c>
      <c r="K27" s="58">
        <f>'[1]7'!$D27</f>
        <v>0</v>
      </c>
      <c r="L27" s="58">
        <f>'[1]8'!$D27</f>
        <v>0</v>
      </c>
      <c r="M27" s="58">
        <f>'[1]9'!$D27</f>
        <v>0</v>
      </c>
      <c r="N27" s="58">
        <f>'[1]10'!$D27</f>
        <v>0</v>
      </c>
      <c r="O27" s="58">
        <f>'[1]11'!$D27</f>
        <v>0</v>
      </c>
      <c r="P27" s="58">
        <f>'[1]12'!$D27</f>
        <v>1.87</v>
      </c>
      <c r="Q27" s="58">
        <f>'[1]13'!$D27</f>
        <v>0</v>
      </c>
      <c r="R27" s="58">
        <f>'[1]14'!$D27</f>
        <v>1.32</v>
      </c>
      <c r="S27" s="58">
        <f>'[1]15'!$D27</f>
        <v>23.25</v>
      </c>
      <c r="T27" s="58">
        <f>'[1]16'!$D27</f>
        <v>0</v>
      </c>
      <c r="U27" s="58">
        <f>'[1]17'!$D27</f>
        <v>1.82</v>
      </c>
      <c r="V27" s="58">
        <f>'[1]18'!$D27</f>
        <v>0</v>
      </c>
      <c r="W27" s="58">
        <f>'[1]20'!$D27</f>
        <v>0</v>
      </c>
      <c r="X27" s="58">
        <f>'[1]21'!$D27</f>
        <v>0</v>
      </c>
      <c r="Y27" s="58">
        <f>'[1]22'!$D27</f>
        <v>0</v>
      </c>
      <c r="Z27" s="58">
        <f>'[1]23'!$D27</f>
        <v>0</v>
      </c>
      <c r="AA27" s="58">
        <f>'[1]24'!$D27</f>
        <v>0.4</v>
      </c>
      <c r="AB27" s="58">
        <f>'[1]25'!$D27</f>
        <v>0.82</v>
      </c>
      <c r="AC27" s="58">
        <f>'[1]26'!$D27</f>
        <v>0</v>
      </c>
      <c r="AD27" s="58">
        <f>'[1]27'!$D27</f>
        <v>1.32</v>
      </c>
      <c r="AE27" s="58">
        <f>'[1]28'!$D27</f>
        <v>0</v>
      </c>
      <c r="AF27" s="58">
        <f>'[1]29'!$D27</f>
        <v>0</v>
      </c>
      <c r="AG27" s="58">
        <f>'[1]30'!$D27</f>
        <v>0</v>
      </c>
      <c r="AH27" s="58">
        <f>'[1]31'!$D27</f>
        <v>0</v>
      </c>
      <c r="AI27" s="58">
        <f>'[1]32'!$D27</f>
        <v>1.59</v>
      </c>
      <c r="AJ27" s="58">
        <f>'[1]33'!$D27</f>
        <v>0</v>
      </c>
      <c r="AK27" s="58">
        <f>'[1]34'!$D27</f>
        <v>0</v>
      </c>
      <c r="AL27" s="58">
        <f>'[1]35'!$D27</f>
        <v>0</v>
      </c>
      <c r="AM27" s="58">
        <f>'[1]36'!$D27</f>
        <v>2.16</v>
      </c>
      <c r="AN27" s="58">
        <f>'[1]37'!$D27</f>
        <v>0</v>
      </c>
      <c r="AO27" s="58">
        <f>'[1]38'!$D27</f>
        <v>0</v>
      </c>
      <c r="AP27" s="58">
        <f>'[1]40'!$D27</f>
        <v>0</v>
      </c>
    </row>
    <row r="28" spans="1:42" x14ac:dyDescent="0.2">
      <c r="A28" s="55" t="s">
        <v>126</v>
      </c>
      <c r="B28" s="56">
        <v>4</v>
      </c>
      <c r="C28" s="57">
        <f>SUM('[1]1:40'!C28)</f>
        <v>2.4699999999999998</v>
      </c>
      <c r="D28" s="57">
        <f>SUM('[1]1:40'!D28)</f>
        <v>42.599999999999994</v>
      </c>
      <c r="E28" s="58">
        <f>'[1]1'!$D28</f>
        <v>0</v>
      </c>
      <c r="F28" s="58">
        <f>'[1]2'!$D28</f>
        <v>0</v>
      </c>
      <c r="G28" s="58">
        <f>'[1]3'!$D28</f>
        <v>0</v>
      </c>
      <c r="H28" s="58">
        <f>'[1]4'!$D28</f>
        <v>0</v>
      </c>
      <c r="I28" s="58">
        <f>'[1]5'!$D28</f>
        <v>4.93</v>
      </c>
      <c r="J28" s="58">
        <f>'[1]6'!$D28</f>
        <v>3.86</v>
      </c>
      <c r="K28" s="58">
        <f>'[1]7'!$D28</f>
        <v>0</v>
      </c>
      <c r="L28" s="58">
        <f>'[1]8'!$D28</f>
        <v>0</v>
      </c>
      <c r="M28" s="58">
        <f>'[1]9'!$D28</f>
        <v>0</v>
      </c>
      <c r="N28" s="58">
        <f>'[1]10'!$D28</f>
        <v>0</v>
      </c>
      <c r="O28" s="58">
        <f>'[1]11'!$D28</f>
        <v>0</v>
      </c>
      <c r="P28" s="58">
        <f>'[1]12'!$D28</f>
        <v>5.94</v>
      </c>
      <c r="Q28" s="58">
        <f>'[1]13'!$D28</f>
        <v>0</v>
      </c>
      <c r="R28" s="58">
        <f>'[1]14'!$D28</f>
        <v>2.15</v>
      </c>
      <c r="S28" s="58">
        <f>'[1]15'!$D28</f>
        <v>0</v>
      </c>
      <c r="T28" s="58">
        <f>'[1]16'!$D28</f>
        <v>0</v>
      </c>
      <c r="U28" s="58">
        <f>'[1]17'!$D28</f>
        <v>0</v>
      </c>
      <c r="V28" s="58">
        <f>'[1]18'!$D28</f>
        <v>6.25</v>
      </c>
      <c r="W28" s="58">
        <f>'[1]20'!$D28</f>
        <v>0</v>
      </c>
      <c r="X28" s="58">
        <f>'[1]21'!$D28</f>
        <v>0</v>
      </c>
      <c r="Y28" s="58">
        <f>'[1]22'!$D28</f>
        <v>0</v>
      </c>
      <c r="Z28" s="58">
        <f>'[1]23'!$D28</f>
        <v>0</v>
      </c>
      <c r="AA28" s="58">
        <f>'[1]24'!$D28</f>
        <v>0</v>
      </c>
      <c r="AB28" s="58">
        <f>'[1]25'!$D28</f>
        <v>0.4</v>
      </c>
      <c r="AC28" s="58">
        <f>'[1]26'!$D28</f>
        <v>0</v>
      </c>
      <c r="AD28" s="58">
        <f>'[1]27'!$D28</f>
        <v>0</v>
      </c>
      <c r="AE28" s="58">
        <f>'[1]28'!$D28</f>
        <v>0</v>
      </c>
      <c r="AF28" s="58">
        <f>'[1]29'!$D28</f>
        <v>0</v>
      </c>
      <c r="AG28" s="58">
        <f>'[1]30'!$D28</f>
        <v>0</v>
      </c>
      <c r="AH28" s="58">
        <f>'[1]31'!$D28</f>
        <v>0</v>
      </c>
      <c r="AI28" s="58">
        <f>'[1]32'!$D28</f>
        <v>0</v>
      </c>
      <c r="AJ28" s="58">
        <f>'[1]33'!$D28</f>
        <v>0</v>
      </c>
      <c r="AK28" s="58">
        <f>'[1]34'!$D28</f>
        <v>0</v>
      </c>
      <c r="AL28" s="58">
        <f>'[1]35'!$D28</f>
        <v>0</v>
      </c>
      <c r="AM28" s="58">
        <f>'[1]36'!$D28</f>
        <v>0</v>
      </c>
      <c r="AN28" s="58">
        <f>'[1]37'!$D28</f>
        <v>0</v>
      </c>
      <c r="AO28" s="58">
        <f>'[1]38'!$D28</f>
        <v>19.07</v>
      </c>
      <c r="AP28" s="58">
        <f>'[1]40'!$D28</f>
        <v>0</v>
      </c>
    </row>
    <row r="29" spans="1:42" x14ac:dyDescent="0.2">
      <c r="A29" s="55" t="s">
        <v>127</v>
      </c>
      <c r="B29" s="56">
        <v>5</v>
      </c>
      <c r="C29" s="57">
        <f>SUM('[1]1:40'!C29)</f>
        <v>40.130000000000003</v>
      </c>
      <c r="D29" s="59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</row>
    <row r="30" spans="1:42" x14ac:dyDescent="0.2">
      <c r="A30" s="55" t="s">
        <v>128</v>
      </c>
      <c r="B30" s="56">
        <v>6</v>
      </c>
      <c r="C30" s="57">
        <f>SUM('[1]1:40'!C30)</f>
        <v>0.78</v>
      </c>
      <c r="D30" s="57">
        <f>SUM('[1]1:40'!D30)</f>
        <v>0.78</v>
      </c>
      <c r="E30" s="58">
        <f>'[1]1'!$D30</f>
        <v>0</v>
      </c>
      <c r="F30" s="58">
        <f>'[1]2'!$D30</f>
        <v>0</v>
      </c>
      <c r="G30" s="58">
        <f>'[1]3'!$D30</f>
        <v>0</v>
      </c>
      <c r="H30" s="58">
        <f>'[1]4'!$D30</f>
        <v>0</v>
      </c>
      <c r="I30" s="58">
        <f>'[1]5'!$D30</f>
        <v>0</v>
      </c>
      <c r="J30" s="58">
        <f>'[1]6'!$D30</f>
        <v>0</v>
      </c>
      <c r="K30" s="58">
        <f>'[1]7'!$D30</f>
        <v>0</v>
      </c>
      <c r="L30" s="58">
        <f>'[1]8'!$D30</f>
        <v>0</v>
      </c>
      <c r="M30" s="58">
        <f>'[1]9'!$D30</f>
        <v>0</v>
      </c>
      <c r="N30" s="58">
        <f>'[1]10'!$D30</f>
        <v>0</v>
      </c>
      <c r="O30" s="58">
        <f>'[1]11'!$D30</f>
        <v>0</v>
      </c>
      <c r="P30" s="58">
        <f>'[1]12'!$D30</f>
        <v>0</v>
      </c>
      <c r="Q30" s="58">
        <f>'[1]13'!$D30</f>
        <v>0</v>
      </c>
      <c r="R30" s="58">
        <f>'[1]14'!$D30</f>
        <v>0</v>
      </c>
      <c r="S30" s="58">
        <f>'[1]15'!$D30</f>
        <v>0</v>
      </c>
      <c r="T30" s="58">
        <f>'[1]16'!$D30</f>
        <v>0</v>
      </c>
      <c r="U30" s="58">
        <f>'[1]17'!$D30</f>
        <v>0</v>
      </c>
      <c r="V30" s="58">
        <f>'[1]18'!$D30</f>
        <v>0</v>
      </c>
      <c r="W30" s="58">
        <f>'[1]20'!$D30</f>
        <v>0</v>
      </c>
      <c r="X30" s="58">
        <f>'[1]21'!$D30</f>
        <v>0</v>
      </c>
      <c r="Y30" s="58">
        <f>'[1]22'!$D30</f>
        <v>0</v>
      </c>
      <c r="Z30" s="58">
        <f>'[1]23'!$D30</f>
        <v>0</v>
      </c>
      <c r="AA30" s="58">
        <f>'[1]24'!$D30</f>
        <v>0</v>
      </c>
      <c r="AB30" s="58">
        <f>'[1]25'!$D30</f>
        <v>0</v>
      </c>
      <c r="AC30" s="58">
        <f>'[1]26'!$D30</f>
        <v>0</v>
      </c>
      <c r="AD30" s="58">
        <f>'[1]27'!$D30</f>
        <v>0</v>
      </c>
      <c r="AE30" s="58">
        <f>'[1]28'!$D30</f>
        <v>0</v>
      </c>
      <c r="AF30" s="58">
        <f>'[1]29'!$D30</f>
        <v>0</v>
      </c>
      <c r="AG30" s="58">
        <f>'[1]30'!$D30</f>
        <v>0</v>
      </c>
      <c r="AH30" s="58">
        <f>'[1]31'!$D30</f>
        <v>0</v>
      </c>
      <c r="AI30" s="58">
        <f>'[1]32'!$D30</f>
        <v>0</v>
      </c>
      <c r="AJ30" s="58">
        <f>'[1]33'!$D30</f>
        <v>0</v>
      </c>
      <c r="AK30" s="58">
        <f>'[1]34'!$D30</f>
        <v>0</v>
      </c>
      <c r="AL30" s="58">
        <f>'[1]35'!$D30</f>
        <v>0</v>
      </c>
      <c r="AM30" s="58">
        <f>'[1]36'!$D30</f>
        <v>0</v>
      </c>
      <c r="AN30" s="58">
        <f>'[1]37'!$D30</f>
        <v>0</v>
      </c>
      <c r="AO30" s="58">
        <f>'[1]38'!$D30</f>
        <v>0.78</v>
      </c>
      <c r="AP30" s="58">
        <f>'[1]40'!$D30</f>
        <v>0</v>
      </c>
    </row>
    <row r="31" spans="1:42" x14ac:dyDescent="0.2">
      <c r="A31" s="55" t="s">
        <v>129</v>
      </c>
      <c r="B31" s="56">
        <v>7</v>
      </c>
      <c r="C31" s="62"/>
      <c r="D31" s="63">
        <f t="array" ref="D31">AVERAGE(IF(E31:AP31&lt;&gt;0,E31:AP31,""))</f>
        <v>87.26409090909091</v>
      </c>
      <c r="E31" s="58">
        <f>'[1]1'!$D31</f>
        <v>0</v>
      </c>
      <c r="F31" s="58">
        <f>'[1]2'!$D31</f>
        <v>0</v>
      </c>
      <c r="G31" s="58">
        <f>'[1]3'!$D31</f>
        <v>0</v>
      </c>
      <c r="H31" s="58">
        <f>'[1]4'!$D31</f>
        <v>90</v>
      </c>
      <c r="I31" s="58">
        <f>'[1]5'!$D31</f>
        <v>84.77</v>
      </c>
      <c r="J31" s="58">
        <f>'[1]6'!$D31</f>
        <v>84.64</v>
      </c>
      <c r="K31" s="58">
        <f>'[1]7'!$D31</f>
        <v>90</v>
      </c>
      <c r="L31" s="58">
        <f>'[1]8'!$D31</f>
        <v>0</v>
      </c>
      <c r="M31" s="58">
        <f>'[1]9'!$D31</f>
        <v>0</v>
      </c>
      <c r="N31" s="58">
        <f>'[1]10'!$D31</f>
        <v>0</v>
      </c>
      <c r="O31" s="58">
        <f>'[1]11'!$D31</f>
        <v>90</v>
      </c>
      <c r="P31" s="58">
        <f>'[1]12'!$D31</f>
        <v>76.28</v>
      </c>
      <c r="Q31" s="58">
        <f>'[1]13'!$D31</f>
        <v>0</v>
      </c>
      <c r="R31" s="58">
        <f>'[1]14'!$D31</f>
        <v>82.48</v>
      </c>
      <c r="S31" s="58">
        <f>'[1]15'!$D31</f>
        <v>90</v>
      </c>
      <c r="T31" s="58">
        <f>'[1]16'!$D31</f>
        <v>90</v>
      </c>
      <c r="U31" s="58">
        <f>'[1]17'!$D31</f>
        <v>90</v>
      </c>
      <c r="V31" s="58">
        <f>'[1]18'!$D31</f>
        <v>79.459999999999994</v>
      </c>
      <c r="W31" s="58">
        <f>'[1]20'!$D31</f>
        <v>0</v>
      </c>
      <c r="X31" s="58">
        <f>'[1]21'!$D31</f>
        <v>90</v>
      </c>
      <c r="Y31" s="58">
        <f>'[1]22'!$D31</f>
        <v>0</v>
      </c>
      <c r="Z31" s="58">
        <f>'[1]23'!$D31</f>
        <v>90</v>
      </c>
      <c r="AA31" s="58">
        <f>'[1]24'!$D31</f>
        <v>90</v>
      </c>
      <c r="AB31" s="58">
        <f>'[1]25'!$D31</f>
        <v>90</v>
      </c>
      <c r="AC31" s="58">
        <f>'[1]26'!$D31</f>
        <v>0</v>
      </c>
      <c r="AD31" s="58">
        <f>'[1]27'!$D31</f>
        <v>90</v>
      </c>
      <c r="AE31" s="58">
        <f>'[1]28'!$D31</f>
        <v>90</v>
      </c>
      <c r="AF31" s="58">
        <f>'[1]29'!$D31</f>
        <v>0</v>
      </c>
      <c r="AG31" s="58">
        <f>'[1]30'!$D31</f>
        <v>0</v>
      </c>
      <c r="AH31" s="58">
        <f>'[1]31'!$D31</f>
        <v>0</v>
      </c>
      <c r="AI31" s="58">
        <f>'[1]32'!$D31</f>
        <v>90</v>
      </c>
      <c r="AJ31" s="58">
        <f>'[1]33'!$D31</f>
        <v>90</v>
      </c>
      <c r="AK31" s="58">
        <f>'[1]34'!$D31</f>
        <v>0</v>
      </c>
      <c r="AL31" s="58">
        <f>'[1]35'!$D31</f>
        <v>0</v>
      </c>
      <c r="AM31" s="58">
        <f>'[1]36'!$D31</f>
        <v>90</v>
      </c>
      <c r="AN31" s="58">
        <f>'[1]37'!$D31</f>
        <v>0</v>
      </c>
      <c r="AO31" s="58">
        <f>'[1]38'!$D31</f>
        <v>72.180000000000007</v>
      </c>
      <c r="AP31" s="58">
        <f>'[1]40'!$D31</f>
        <v>90</v>
      </c>
    </row>
    <row r="32" spans="1:42" ht="7.5" customHeight="1" x14ac:dyDescent="0.2">
      <c r="A32" s="64"/>
      <c r="B32" s="64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  <c r="AA32" s="65"/>
      <c r="AB32" s="65"/>
      <c r="AC32" s="65"/>
      <c r="AD32" s="65"/>
      <c r="AE32" s="65"/>
      <c r="AF32" s="65"/>
      <c r="AG32" s="65"/>
      <c r="AH32" s="65"/>
      <c r="AI32" s="65"/>
      <c r="AJ32" s="65"/>
      <c r="AK32" s="65"/>
      <c r="AL32" s="65"/>
      <c r="AM32" s="65"/>
      <c r="AN32" s="65"/>
      <c r="AO32" s="65"/>
      <c r="AP32" s="65"/>
    </row>
    <row r="33" spans="1:42" x14ac:dyDescent="0.2">
      <c r="A33" s="66" t="s">
        <v>132</v>
      </c>
      <c r="B33" s="64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5"/>
      <c r="AN33" s="65"/>
      <c r="AO33" s="65"/>
      <c r="AP33" s="65"/>
    </row>
    <row r="34" spans="1:42" x14ac:dyDescent="0.2">
      <c r="A34" s="46" t="s">
        <v>120</v>
      </c>
      <c r="B34" s="46" t="s">
        <v>121</v>
      </c>
      <c r="C34" s="47" t="s">
        <v>122</v>
      </c>
      <c r="D34" s="47" t="s">
        <v>122</v>
      </c>
      <c r="E34" s="67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9"/>
    </row>
    <row r="35" spans="1:42" s="54" customFormat="1" x14ac:dyDescent="0.2">
      <c r="A35" s="49" t="s">
        <v>123</v>
      </c>
      <c r="B35" s="50">
        <v>1</v>
      </c>
      <c r="C35" s="51">
        <f>SUM('[1]1:40'!C35)</f>
        <v>0</v>
      </c>
      <c r="D35" s="51">
        <f>SUM('[1]1:40'!D35)</f>
        <v>338.40000000000003</v>
      </c>
      <c r="E35" s="53">
        <f>'[1]1'!$D35</f>
        <v>10.62</v>
      </c>
      <c r="F35" s="53">
        <f>'[1]2'!$D35</f>
        <v>5.5</v>
      </c>
      <c r="G35" s="53">
        <f>'[1]3'!$D35</f>
        <v>0</v>
      </c>
      <c r="H35" s="53">
        <f>'[1]4'!$D35</f>
        <v>2.33</v>
      </c>
      <c r="I35" s="53">
        <f>'[1]5'!$D35</f>
        <v>0</v>
      </c>
      <c r="J35" s="53">
        <f>'[1]6'!$D35</f>
        <v>0.81</v>
      </c>
      <c r="K35" s="53">
        <f>'[1]7'!$D35</f>
        <v>0</v>
      </c>
      <c r="L35" s="53">
        <f>'[1]8'!$D35</f>
        <v>70.11</v>
      </c>
      <c r="M35" s="53">
        <f>'[1]9'!$D35</f>
        <v>0</v>
      </c>
      <c r="N35" s="53">
        <f>'[1]10'!$D35</f>
        <v>0</v>
      </c>
      <c r="O35" s="53">
        <f>'[1]11'!$D35</f>
        <v>7.81</v>
      </c>
      <c r="P35" s="53">
        <f>'[1]12'!$D35</f>
        <v>0</v>
      </c>
      <c r="Q35" s="53">
        <f>'[1]13'!$D35</f>
        <v>0</v>
      </c>
      <c r="R35" s="53">
        <f>'[1]14'!$D35</f>
        <v>1.0900000000000001</v>
      </c>
      <c r="S35" s="53">
        <f>'[1]15'!$D35</f>
        <v>4.2</v>
      </c>
      <c r="T35" s="53">
        <f>'[1]16'!$D35</f>
        <v>0</v>
      </c>
      <c r="U35" s="53">
        <f>'[1]17'!$D35</f>
        <v>1.54</v>
      </c>
      <c r="V35" s="53">
        <f>'[1]18'!$D35</f>
        <v>0</v>
      </c>
      <c r="W35" s="53">
        <f>'[1]20'!$D35</f>
        <v>9.6300000000000008</v>
      </c>
      <c r="X35" s="53">
        <f>'[1]21'!$D35</f>
        <v>0.82</v>
      </c>
      <c r="Y35" s="53">
        <f>'[1]22'!$D35</f>
        <v>0.69</v>
      </c>
      <c r="Z35" s="53">
        <f>'[1]23'!$D35</f>
        <v>2.15</v>
      </c>
      <c r="AA35" s="53">
        <f>'[1]24'!$D35</f>
        <v>6.46</v>
      </c>
      <c r="AB35" s="53">
        <f>'[1]25'!$D35</f>
        <v>0</v>
      </c>
      <c r="AC35" s="53">
        <f>'[1]26'!$D35</f>
        <v>0</v>
      </c>
      <c r="AD35" s="53">
        <f>'[1]27'!$D35</f>
        <v>7.59</v>
      </c>
      <c r="AE35" s="53">
        <f>'[1]28'!$D35</f>
        <v>0</v>
      </c>
      <c r="AF35" s="53">
        <f>'[1]29'!$D35</f>
        <v>0</v>
      </c>
      <c r="AG35" s="53">
        <f>'[1]30'!$D35</f>
        <v>103.27</v>
      </c>
      <c r="AH35" s="53">
        <f>'[1]31'!$D35</f>
        <v>0</v>
      </c>
      <c r="AI35" s="53">
        <f>'[1]32'!$D35</f>
        <v>5.32</v>
      </c>
      <c r="AJ35" s="53">
        <f>'[1]33'!$D35</f>
        <v>0</v>
      </c>
      <c r="AK35" s="53">
        <f>'[1]34'!$D35</f>
        <v>72.42</v>
      </c>
      <c r="AL35" s="53">
        <f>'[1]35'!$D35</f>
        <v>26.04</v>
      </c>
      <c r="AM35" s="53">
        <f>'[1]36'!$D35</f>
        <v>0</v>
      </c>
      <c r="AN35" s="53">
        <f>'[1]37'!$D35</f>
        <v>0</v>
      </c>
      <c r="AO35" s="53">
        <f>'[1]38'!$D35</f>
        <v>0</v>
      </c>
      <c r="AP35" s="53">
        <f>'[1]40'!$D35</f>
        <v>0</v>
      </c>
    </row>
    <row r="36" spans="1:42" x14ac:dyDescent="0.2">
      <c r="A36" s="55" t="s">
        <v>124</v>
      </c>
      <c r="B36" s="56">
        <v>2</v>
      </c>
      <c r="C36" s="57">
        <f>SUM('[1]1:40'!C36)</f>
        <v>262.33999999999997</v>
      </c>
      <c r="D36" s="57">
        <f>SUM('[1]1:40'!D36)</f>
        <v>262.33999999999997</v>
      </c>
      <c r="E36" s="58">
        <f>'[1]1'!$D36</f>
        <v>8.32</v>
      </c>
      <c r="F36" s="58">
        <f>'[1]2'!$D36</f>
        <v>5.5</v>
      </c>
      <c r="G36" s="58">
        <f>'[1]3'!$D36</f>
        <v>0</v>
      </c>
      <c r="H36" s="58">
        <f>'[1]4'!$D36</f>
        <v>2.33</v>
      </c>
      <c r="I36" s="58">
        <f>'[1]5'!$D36</f>
        <v>0</v>
      </c>
      <c r="J36" s="58">
        <f>'[1]6'!$D36</f>
        <v>0.28999999999999998</v>
      </c>
      <c r="K36" s="58">
        <f>'[1]7'!$D36</f>
        <v>0</v>
      </c>
      <c r="L36" s="58">
        <f>'[1]8'!$D36</f>
        <v>70.11</v>
      </c>
      <c r="M36" s="58">
        <f>'[1]9'!$D36</f>
        <v>0</v>
      </c>
      <c r="N36" s="58">
        <f>'[1]10'!$D36</f>
        <v>0</v>
      </c>
      <c r="O36" s="58">
        <f>'[1]11'!$D36</f>
        <v>7.81</v>
      </c>
      <c r="P36" s="58">
        <f>'[1]12'!$D36</f>
        <v>0</v>
      </c>
      <c r="Q36" s="58">
        <f>'[1]13'!$D36</f>
        <v>0</v>
      </c>
      <c r="R36" s="58">
        <f>'[1]14'!$D36</f>
        <v>0</v>
      </c>
      <c r="S36" s="58">
        <f>'[1]15'!$D36</f>
        <v>0</v>
      </c>
      <c r="T36" s="58">
        <f>'[1]16'!$D36</f>
        <v>0</v>
      </c>
      <c r="U36" s="58">
        <f>'[1]17'!$D36</f>
        <v>0.69</v>
      </c>
      <c r="V36" s="58">
        <f>'[1]18'!$D36</f>
        <v>0</v>
      </c>
      <c r="W36" s="58">
        <f>'[1]20'!$D36</f>
        <v>5.08</v>
      </c>
      <c r="X36" s="58">
        <f>'[1]21'!$D36</f>
        <v>0.82</v>
      </c>
      <c r="Y36" s="58">
        <f>'[1]22'!$D36</f>
        <v>0.69</v>
      </c>
      <c r="Z36" s="58">
        <f>'[1]23'!$D36</f>
        <v>2.15</v>
      </c>
      <c r="AA36" s="58">
        <f>'[1]24'!$D36</f>
        <v>6.36</v>
      </c>
      <c r="AB36" s="58">
        <f>'[1]25'!$D36</f>
        <v>0</v>
      </c>
      <c r="AC36" s="58">
        <f>'[1]26'!$D36</f>
        <v>0</v>
      </c>
      <c r="AD36" s="58">
        <f>'[1]27'!$D36</f>
        <v>4.24</v>
      </c>
      <c r="AE36" s="58">
        <f>'[1]28'!$D36</f>
        <v>0</v>
      </c>
      <c r="AF36" s="58">
        <f>'[1]29'!$D36</f>
        <v>0</v>
      </c>
      <c r="AG36" s="58">
        <f>'[1]30'!$D36</f>
        <v>76.09</v>
      </c>
      <c r="AH36" s="58">
        <f>'[1]31'!$D36</f>
        <v>0</v>
      </c>
      <c r="AI36" s="58">
        <f>'[1]32'!$D36</f>
        <v>4.92</v>
      </c>
      <c r="AJ36" s="58">
        <f>'[1]33'!$D36</f>
        <v>0</v>
      </c>
      <c r="AK36" s="58">
        <f>'[1]34'!$D36</f>
        <v>46.42</v>
      </c>
      <c r="AL36" s="58">
        <f>'[1]35'!$D36</f>
        <v>20.52</v>
      </c>
      <c r="AM36" s="58">
        <f>'[1]36'!$D36</f>
        <v>0</v>
      </c>
      <c r="AN36" s="58">
        <f>'[1]37'!$D36</f>
        <v>0</v>
      </c>
      <c r="AO36" s="58">
        <f>'[1]38'!$D36</f>
        <v>0</v>
      </c>
      <c r="AP36" s="58">
        <f>'[1]40'!$D36</f>
        <v>0</v>
      </c>
    </row>
    <row r="37" spans="1:42" x14ac:dyDescent="0.2">
      <c r="A37" s="55" t="s">
        <v>125</v>
      </c>
      <c r="B37" s="56">
        <v>3</v>
      </c>
      <c r="C37" s="57">
        <f>SUM('[1]1:40'!C37)</f>
        <v>37.349999999999994</v>
      </c>
      <c r="D37" s="57">
        <f>SUM('[1]1:40'!D37)</f>
        <v>37.349999999999994</v>
      </c>
      <c r="E37" s="58">
        <f>'[1]1'!$D37</f>
        <v>2.2999999999999998</v>
      </c>
      <c r="F37" s="58">
        <f>'[1]2'!$D37</f>
        <v>0</v>
      </c>
      <c r="G37" s="58">
        <f>'[1]3'!$D37</f>
        <v>0</v>
      </c>
      <c r="H37" s="58">
        <f>'[1]4'!$D37</f>
        <v>0</v>
      </c>
      <c r="I37" s="58">
        <f>'[1]5'!$D37</f>
        <v>0</v>
      </c>
      <c r="J37" s="58">
        <f>'[1]6'!$D37</f>
        <v>0</v>
      </c>
      <c r="K37" s="58">
        <f>'[1]7'!$D37</f>
        <v>0</v>
      </c>
      <c r="L37" s="58">
        <f>'[1]8'!$D37</f>
        <v>0</v>
      </c>
      <c r="M37" s="58">
        <f>'[1]9'!$D37</f>
        <v>0</v>
      </c>
      <c r="N37" s="58">
        <f>'[1]10'!$D37</f>
        <v>0</v>
      </c>
      <c r="O37" s="58">
        <f>'[1]11'!$D37</f>
        <v>0</v>
      </c>
      <c r="P37" s="58">
        <f>'[1]12'!$D37</f>
        <v>0</v>
      </c>
      <c r="Q37" s="58">
        <f>'[1]13'!$D37</f>
        <v>0</v>
      </c>
      <c r="R37" s="58">
        <f>'[1]14'!$D37</f>
        <v>1.0900000000000001</v>
      </c>
      <c r="S37" s="58">
        <f>'[1]15'!$D37</f>
        <v>4.2</v>
      </c>
      <c r="T37" s="58">
        <f>'[1]16'!$D37</f>
        <v>0</v>
      </c>
      <c r="U37" s="58">
        <f>'[1]17'!$D37</f>
        <v>0.85</v>
      </c>
      <c r="V37" s="58">
        <f>'[1]18'!$D37</f>
        <v>0</v>
      </c>
      <c r="W37" s="58">
        <f>'[1]20'!$D37</f>
        <v>4.55</v>
      </c>
      <c r="X37" s="58">
        <f>'[1]21'!$D37</f>
        <v>0</v>
      </c>
      <c r="Y37" s="58">
        <f>'[1]22'!$D37</f>
        <v>0</v>
      </c>
      <c r="Z37" s="58">
        <f>'[1]23'!$D37</f>
        <v>0</v>
      </c>
      <c r="AA37" s="58">
        <f>'[1]24'!$D37</f>
        <v>0.1</v>
      </c>
      <c r="AB37" s="58">
        <f>'[1]25'!$D37</f>
        <v>0</v>
      </c>
      <c r="AC37" s="58">
        <f>'[1]26'!$D37</f>
        <v>0</v>
      </c>
      <c r="AD37" s="58">
        <f>'[1]27'!$D37</f>
        <v>3.35</v>
      </c>
      <c r="AE37" s="58">
        <f>'[1]28'!$D37</f>
        <v>0</v>
      </c>
      <c r="AF37" s="58">
        <f>'[1]29'!$D37</f>
        <v>0</v>
      </c>
      <c r="AG37" s="58">
        <f>'[1]30'!$D37</f>
        <v>17.989999999999998</v>
      </c>
      <c r="AH37" s="58">
        <f>'[1]31'!$D37</f>
        <v>0</v>
      </c>
      <c r="AI37" s="58">
        <f>'[1]32'!$D37</f>
        <v>0.4</v>
      </c>
      <c r="AJ37" s="58">
        <f>'[1]33'!$D37</f>
        <v>0</v>
      </c>
      <c r="AK37" s="58">
        <f>'[1]34'!$D37</f>
        <v>0</v>
      </c>
      <c r="AL37" s="58">
        <f>'[1]35'!$D37</f>
        <v>2.52</v>
      </c>
      <c r="AM37" s="58">
        <f>'[1]36'!$D37</f>
        <v>0</v>
      </c>
      <c r="AN37" s="58">
        <f>'[1]37'!$D37</f>
        <v>0</v>
      </c>
      <c r="AO37" s="58">
        <f>'[1]38'!$D37</f>
        <v>0</v>
      </c>
      <c r="AP37" s="58">
        <f>'[1]40'!$D37</f>
        <v>0</v>
      </c>
    </row>
    <row r="38" spans="1:42" x14ac:dyDescent="0.2">
      <c r="A38" s="55" t="s">
        <v>126</v>
      </c>
      <c r="B38" s="56">
        <v>4</v>
      </c>
      <c r="C38" s="57">
        <f>SUM('[1]1:40'!C38)</f>
        <v>8.19</v>
      </c>
      <c r="D38" s="57">
        <f>SUM('[1]1:40'!D38)</f>
        <v>38.71</v>
      </c>
      <c r="E38" s="58">
        <f>'[1]1'!$D38</f>
        <v>0</v>
      </c>
      <c r="F38" s="58">
        <f>'[1]2'!$D38</f>
        <v>0</v>
      </c>
      <c r="G38" s="58">
        <f>'[1]3'!$D38</f>
        <v>0</v>
      </c>
      <c r="H38" s="58">
        <f>'[1]4'!$D38</f>
        <v>0</v>
      </c>
      <c r="I38" s="58">
        <f>'[1]5'!$D38</f>
        <v>0</v>
      </c>
      <c r="J38" s="58">
        <f>'[1]6'!$D38</f>
        <v>0.52</v>
      </c>
      <c r="K38" s="58">
        <f>'[1]7'!$D38</f>
        <v>0</v>
      </c>
      <c r="L38" s="58">
        <f>'[1]8'!$D38</f>
        <v>0</v>
      </c>
      <c r="M38" s="58">
        <f>'[1]9'!$D38</f>
        <v>0</v>
      </c>
      <c r="N38" s="58">
        <f>'[1]10'!$D38</f>
        <v>0</v>
      </c>
      <c r="O38" s="58">
        <f>'[1]11'!$D38</f>
        <v>0</v>
      </c>
      <c r="P38" s="58">
        <f>'[1]12'!$D38</f>
        <v>0</v>
      </c>
      <c r="Q38" s="58">
        <f>'[1]13'!$D38</f>
        <v>0</v>
      </c>
      <c r="R38" s="58">
        <f>'[1]14'!$D38</f>
        <v>0</v>
      </c>
      <c r="S38" s="58">
        <f>'[1]15'!$D38</f>
        <v>0</v>
      </c>
      <c r="T38" s="58">
        <f>'[1]16'!$D38</f>
        <v>0</v>
      </c>
      <c r="U38" s="58">
        <f>'[1]17'!$D38</f>
        <v>0</v>
      </c>
      <c r="V38" s="58">
        <f>'[1]18'!$D38</f>
        <v>0</v>
      </c>
      <c r="W38" s="58">
        <f>'[1]20'!$D38</f>
        <v>0</v>
      </c>
      <c r="X38" s="58">
        <f>'[1]21'!$D38</f>
        <v>0</v>
      </c>
      <c r="Y38" s="58">
        <f>'[1]22'!$D38</f>
        <v>0</v>
      </c>
      <c r="Z38" s="58">
        <f>'[1]23'!$D38</f>
        <v>0</v>
      </c>
      <c r="AA38" s="58">
        <f>'[1]24'!$D38</f>
        <v>0</v>
      </c>
      <c r="AB38" s="58">
        <f>'[1]25'!$D38</f>
        <v>0</v>
      </c>
      <c r="AC38" s="58">
        <f>'[1]26'!$D38</f>
        <v>0</v>
      </c>
      <c r="AD38" s="58">
        <f>'[1]27'!$D38</f>
        <v>0</v>
      </c>
      <c r="AE38" s="58">
        <f>'[1]28'!$D38</f>
        <v>0</v>
      </c>
      <c r="AF38" s="58">
        <f>'[1]29'!$D38</f>
        <v>0</v>
      </c>
      <c r="AG38" s="58">
        <f>'[1]30'!$D38</f>
        <v>9.19</v>
      </c>
      <c r="AH38" s="58">
        <f>'[1]31'!$D38</f>
        <v>0</v>
      </c>
      <c r="AI38" s="58">
        <f>'[1]32'!$D38</f>
        <v>0</v>
      </c>
      <c r="AJ38" s="58">
        <f>'[1]33'!$D38</f>
        <v>0</v>
      </c>
      <c r="AK38" s="58">
        <f>'[1]34'!$D38</f>
        <v>26</v>
      </c>
      <c r="AL38" s="58">
        <f>'[1]35'!$D38</f>
        <v>3</v>
      </c>
      <c r="AM38" s="58">
        <f>'[1]36'!$D38</f>
        <v>0</v>
      </c>
      <c r="AN38" s="58">
        <f>'[1]37'!$D38</f>
        <v>0</v>
      </c>
      <c r="AO38" s="58">
        <f>'[1]38'!$D38</f>
        <v>0</v>
      </c>
      <c r="AP38" s="58">
        <f>'[1]40'!$D38</f>
        <v>0</v>
      </c>
    </row>
    <row r="39" spans="1:42" x14ac:dyDescent="0.2">
      <c r="A39" s="55" t="s">
        <v>127</v>
      </c>
      <c r="B39" s="56">
        <v>5</v>
      </c>
      <c r="C39" s="57">
        <f>SUM('[1]1:40'!C39)</f>
        <v>30.52</v>
      </c>
      <c r="D39" s="59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</row>
    <row r="40" spans="1:42" x14ac:dyDescent="0.2">
      <c r="A40" s="55" t="s">
        <v>128</v>
      </c>
      <c r="B40" s="56">
        <v>6</v>
      </c>
      <c r="C40" s="57">
        <f>SUM('[1]1:40'!C40)</f>
        <v>0</v>
      </c>
      <c r="D40" s="57">
        <f>SUM('[1]1:40'!D40)</f>
        <v>0</v>
      </c>
      <c r="E40" s="58">
        <f>'[1]1'!$D40</f>
        <v>0</v>
      </c>
      <c r="F40" s="58">
        <f>'[1]2'!$D40</f>
        <v>0</v>
      </c>
      <c r="G40" s="58">
        <f>'[1]3'!$D40</f>
        <v>0</v>
      </c>
      <c r="H40" s="58">
        <f>'[1]4'!$D40</f>
        <v>0</v>
      </c>
      <c r="I40" s="58">
        <f>'[1]5'!$D40</f>
        <v>0</v>
      </c>
      <c r="J40" s="58">
        <f>'[1]6'!$D40</f>
        <v>0</v>
      </c>
      <c r="K40" s="58">
        <f>'[1]7'!$D40</f>
        <v>0</v>
      </c>
      <c r="L40" s="58">
        <f>'[1]8'!$D40</f>
        <v>0</v>
      </c>
      <c r="M40" s="58">
        <f>'[1]9'!$D40</f>
        <v>0</v>
      </c>
      <c r="N40" s="58">
        <f>'[1]10'!$D40</f>
        <v>0</v>
      </c>
      <c r="O40" s="58">
        <f>'[1]11'!$D40</f>
        <v>0</v>
      </c>
      <c r="P40" s="58">
        <f>'[1]12'!$D40</f>
        <v>0</v>
      </c>
      <c r="Q40" s="58">
        <f>'[1]13'!$D40</f>
        <v>0</v>
      </c>
      <c r="R40" s="58">
        <f>'[1]14'!$D40</f>
        <v>0</v>
      </c>
      <c r="S40" s="58">
        <f>'[1]15'!$D40</f>
        <v>0</v>
      </c>
      <c r="T40" s="58">
        <f>'[1]16'!$D40</f>
        <v>0</v>
      </c>
      <c r="U40" s="58">
        <f>'[1]17'!$D40</f>
        <v>0</v>
      </c>
      <c r="V40" s="58">
        <f>'[1]18'!$D40</f>
        <v>0</v>
      </c>
      <c r="W40" s="58">
        <f>'[1]20'!$D40</f>
        <v>0</v>
      </c>
      <c r="X40" s="58">
        <f>'[1]21'!$D40</f>
        <v>0</v>
      </c>
      <c r="Y40" s="58">
        <f>'[1]22'!$D40</f>
        <v>0</v>
      </c>
      <c r="Z40" s="58">
        <f>'[1]23'!$D40</f>
        <v>0</v>
      </c>
      <c r="AA40" s="58">
        <f>'[1]24'!$D40</f>
        <v>0</v>
      </c>
      <c r="AB40" s="58">
        <f>'[1]25'!$D40</f>
        <v>0</v>
      </c>
      <c r="AC40" s="58">
        <f>'[1]26'!$D40</f>
        <v>0</v>
      </c>
      <c r="AD40" s="58">
        <f>'[1]27'!$D40</f>
        <v>0</v>
      </c>
      <c r="AE40" s="58">
        <f>'[1]28'!$D40</f>
        <v>0</v>
      </c>
      <c r="AF40" s="58">
        <f>'[1]29'!$D40</f>
        <v>0</v>
      </c>
      <c r="AG40" s="58">
        <f>'[1]30'!$D40</f>
        <v>0</v>
      </c>
      <c r="AH40" s="58">
        <f>'[1]31'!$D40</f>
        <v>0</v>
      </c>
      <c r="AI40" s="58">
        <f>'[1]32'!$D40</f>
        <v>0</v>
      </c>
      <c r="AJ40" s="58">
        <f>'[1]33'!$D40</f>
        <v>0</v>
      </c>
      <c r="AK40" s="58">
        <f>'[1]34'!$D40</f>
        <v>0</v>
      </c>
      <c r="AL40" s="58">
        <f>'[1]35'!$D40</f>
        <v>0</v>
      </c>
      <c r="AM40" s="58">
        <f>'[1]36'!$D40</f>
        <v>0</v>
      </c>
      <c r="AN40" s="58">
        <f>'[1]37'!$D40</f>
        <v>0</v>
      </c>
      <c r="AO40" s="58">
        <f>'[1]38'!$D40</f>
        <v>0</v>
      </c>
      <c r="AP40" s="58">
        <f>'[1]40'!$D40</f>
        <v>0</v>
      </c>
    </row>
    <row r="41" spans="1:42" x14ac:dyDescent="0.2">
      <c r="A41" s="55" t="s">
        <v>129</v>
      </c>
      <c r="B41" s="56">
        <v>7</v>
      </c>
      <c r="C41" s="62"/>
      <c r="D41" s="63">
        <f t="array" ref="D41">AVERAGE(IF(E41:AP41&lt;&gt;0,E41:AP41,""))</f>
        <v>88.518421052631581</v>
      </c>
      <c r="E41" s="58">
        <f>'[1]1'!$D41</f>
        <v>90</v>
      </c>
      <c r="F41" s="58">
        <f>'[1]2'!$D41</f>
        <v>90</v>
      </c>
      <c r="G41" s="58">
        <f>'[1]3'!$D41</f>
        <v>0</v>
      </c>
      <c r="H41" s="58">
        <f>'[1]4'!$D41</f>
        <v>90</v>
      </c>
      <c r="I41" s="58">
        <f>'[1]5'!$D41</f>
        <v>0</v>
      </c>
      <c r="J41" s="58">
        <f>'[1]6'!$D41</f>
        <v>73.95</v>
      </c>
      <c r="K41" s="58">
        <f>'[1]7'!$D41</f>
        <v>0</v>
      </c>
      <c r="L41" s="58">
        <f>'[1]8'!$D41</f>
        <v>90</v>
      </c>
      <c r="M41" s="58">
        <f>'[1]9'!$D41</f>
        <v>0</v>
      </c>
      <c r="N41" s="58">
        <f>'[1]10'!$D41</f>
        <v>0</v>
      </c>
      <c r="O41" s="58">
        <f>'[1]11'!$D41</f>
        <v>90</v>
      </c>
      <c r="P41" s="58">
        <f>'[1]12'!$D41</f>
        <v>0</v>
      </c>
      <c r="Q41" s="58">
        <f>'[1]13'!$D41</f>
        <v>0</v>
      </c>
      <c r="R41" s="58">
        <f>'[1]14'!$D41</f>
        <v>90</v>
      </c>
      <c r="S41" s="58">
        <f>'[1]15'!$D41</f>
        <v>90</v>
      </c>
      <c r="T41" s="58">
        <f>'[1]16'!$D41</f>
        <v>0</v>
      </c>
      <c r="U41" s="58">
        <f>'[1]17'!$D41</f>
        <v>90</v>
      </c>
      <c r="V41" s="58">
        <f>'[1]18'!$D41</f>
        <v>0</v>
      </c>
      <c r="W41" s="58">
        <f>'[1]20'!$D41</f>
        <v>90</v>
      </c>
      <c r="X41" s="58">
        <f>'[1]21'!$D41</f>
        <v>90</v>
      </c>
      <c r="Y41" s="58">
        <f>'[1]22'!$D41</f>
        <v>90</v>
      </c>
      <c r="Z41" s="58">
        <f>'[1]23'!$D41</f>
        <v>90</v>
      </c>
      <c r="AA41" s="58">
        <f>'[1]24'!$D41</f>
        <v>90</v>
      </c>
      <c r="AB41" s="58">
        <f>'[1]25'!$D41</f>
        <v>0</v>
      </c>
      <c r="AC41" s="58">
        <f>'[1]26'!$D41</f>
        <v>0</v>
      </c>
      <c r="AD41" s="58">
        <f>'[1]27'!$D41</f>
        <v>90</v>
      </c>
      <c r="AE41" s="58">
        <f>'[1]28'!$D41</f>
        <v>0</v>
      </c>
      <c r="AF41" s="58">
        <f>'[1]29'!$D41</f>
        <v>0</v>
      </c>
      <c r="AG41" s="58">
        <f>'[1]30'!$D41</f>
        <v>89.76</v>
      </c>
      <c r="AH41" s="58">
        <f>'[1]31'!$D41</f>
        <v>0</v>
      </c>
      <c r="AI41" s="58">
        <f>'[1]32'!$D41</f>
        <v>90</v>
      </c>
      <c r="AJ41" s="58">
        <f>'[1]33'!$D41</f>
        <v>0</v>
      </c>
      <c r="AK41" s="58">
        <f>'[1]34'!$D41</f>
        <v>81.02</v>
      </c>
      <c r="AL41" s="58">
        <f>'[1]35'!$D41</f>
        <v>87.12</v>
      </c>
      <c r="AM41" s="58">
        <f>'[1]36'!$D41</f>
        <v>0</v>
      </c>
      <c r="AN41" s="58">
        <f>'[1]37'!$D41</f>
        <v>0</v>
      </c>
      <c r="AO41" s="58">
        <f>'[1]38'!$D41</f>
        <v>0</v>
      </c>
      <c r="AP41" s="58">
        <f>'[1]40'!$D41</f>
        <v>0</v>
      </c>
    </row>
    <row r="42" spans="1:42" x14ac:dyDescent="0.2">
      <c r="A42" s="37" t="s">
        <v>114</v>
      </c>
      <c r="B42" s="70"/>
    </row>
    <row r="43" spans="1:42" x14ac:dyDescent="0.2">
      <c r="A43" s="38" t="s">
        <v>115</v>
      </c>
      <c r="B43" s="71"/>
    </row>
    <row r="44" spans="1:42" x14ac:dyDescent="0.2">
      <c r="A44" s="38" t="s">
        <v>116</v>
      </c>
      <c r="B44" s="71"/>
    </row>
    <row r="45" spans="1:42" x14ac:dyDescent="0.2">
      <c r="E45" s="80" t="s">
        <v>133</v>
      </c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</row>
  </sheetData>
  <mergeCells count="2">
    <mergeCell ref="C2:D2"/>
    <mergeCell ref="E45:AP45"/>
  </mergeCells>
  <pageMargins left="0.59055118110236227" right="0.39370078740157483" top="0.78740157480314965" bottom="0.78740157480314965" header="0.51181102362204722" footer="0.51181102362204722"/>
  <pageSetup paperSize="9" scale="80" orientation="landscape" horizontalDpi="200" verticalDpi="200" r:id="rId1"/>
  <headerFooter alignWithMargins="0">
    <oddHeader>&amp;C&amp;8Strona &amp;P z &amp;N</oddHeader>
    <oddFooter>&amp;R&amp;7&amp;Z&amp;F</oddFooter>
  </headerFooter>
  <colBreaks count="2" manualBreakCount="2">
    <brk id="17" max="43" man="1"/>
    <brk id="30" max="43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workbookViewId="0">
      <selection activeCell="C8" sqref="C8"/>
    </sheetView>
  </sheetViews>
  <sheetFormatPr defaultRowHeight="15" x14ac:dyDescent="0.25"/>
  <cols>
    <col min="1" max="1" width="4.28515625" customWidth="1"/>
    <col min="2" max="2" width="17.28515625" customWidth="1"/>
    <col min="3" max="6" width="13.42578125" customWidth="1"/>
  </cols>
  <sheetData>
    <row r="1" spans="1:6" ht="15.75" thickBot="1" x14ac:dyDescent="0.3">
      <c r="A1" s="83" t="s">
        <v>103</v>
      </c>
      <c r="B1" s="83"/>
      <c r="C1" s="83"/>
      <c r="D1" s="83"/>
      <c r="E1" s="83"/>
      <c r="F1" s="83"/>
    </row>
    <row r="2" spans="1:6" x14ac:dyDescent="0.25">
      <c r="A2" s="84" t="s">
        <v>58</v>
      </c>
      <c r="B2" s="87" t="s">
        <v>1</v>
      </c>
      <c r="C2" s="90" t="s">
        <v>59</v>
      </c>
      <c r="D2" s="91"/>
      <c r="E2" s="91"/>
      <c r="F2" s="92" t="s">
        <v>60</v>
      </c>
    </row>
    <row r="3" spans="1:6" x14ac:dyDescent="0.25">
      <c r="A3" s="85"/>
      <c r="B3" s="88"/>
      <c r="C3" s="95" t="s">
        <v>61</v>
      </c>
      <c r="D3" s="95" t="s">
        <v>62</v>
      </c>
      <c r="E3" s="97" t="s">
        <v>63</v>
      </c>
      <c r="F3" s="93"/>
    </row>
    <row r="4" spans="1:6" ht="15.75" thickBot="1" x14ac:dyDescent="0.3">
      <c r="A4" s="86"/>
      <c r="B4" s="89"/>
      <c r="C4" s="96"/>
      <c r="D4" s="96"/>
      <c r="E4" s="98"/>
      <c r="F4" s="94"/>
    </row>
    <row r="5" spans="1:6" x14ac:dyDescent="0.25">
      <c r="A5" s="9">
        <v>1</v>
      </c>
      <c r="B5" s="10" t="s">
        <v>64</v>
      </c>
      <c r="C5" s="11">
        <v>60186.2</v>
      </c>
      <c r="D5" s="11">
        <v>870.06</v>
      </c>
      <c r="E5" s="12">
        <f>(C5+D5)</f>
        <v>61056.259999999995</v>
      </c>
      <c r="F5" s="13">
        <v>558.41999999999996</v>
      </c>
    </row>
    <row r="6" spans="1:6" ht="14.45" x14ac:dyDescent="0.3">
      <c r="A6" s="14">
        <v>2</v>
      </c>
      <c r="B6" s="15" t="s">
        <v>65</v>
      </c>
      <c r="C6" s="11">
        <v>56665.17</v>
      </c>
      <c r="D6" s="11">
        <v>527</v>
      </c>
      <c r="E6" s="16">
        <f t="shared" ref="E6:E42" si="0">(C6+D6)</f>
        <v>57192.17</v>
      </c>
      <c r="F6" s="13">
        <v>98.5</v>
      </c>
    </row>
    <row r="7" spans="1:6" ht="14.45" x14ac:dyDescent="0.3">
      <c r="A7" s="14">
        <v>3</v>
      </c>
      <c r="B7" s="15" t="s">
        <v>66</v>
      </c>
      <c r="C7" s="11">
        <v>62772.39</v>
      </c>
      <c r="D7" s="11">
        <v>2518.0700000000002</v>
      </c>
      <c r="E7" s="16">
        <f t="shared" si="0"/>
        <v>65290.46</v>
      </c>
      <c r="F7" s="13">
        <v>146.78</v>
      </c>
    </row>
    <row r="8" spans="1:6" ht="14.45" x14ac:dyDescent="0.3">
      <c r="A8" s="14">
        <v>4</v>
      </c>
      <c r="B8" s="15" t="s">
        <v>67</v>
      </c>
      <c r="C8" s="11">
        <v>87354.74</v>
      </c>
      <c r="D8" s="11">
        <v>2834.67</v>
      </c>
      <c r="E8" s="16">
        <f t="shared" si="0"/>
        <v>90189.41</v>
      </c>
      <c r="F8" s="13">
        <v>220.7</v>
      </c>
    </row>
    <row r="9" spans="1:6" ht="14.45" x14ac:dyDescent="0.3">
      <c r="A9" s="14">
        <v>5</v>
      </c>
      <c r="B9" s="15" t="s">
        <v>68</v>
      </c>
      <c r="C9" s="11">
        <v>78781.78</v>
      </c>
      <c r="D9" s="11">
        <v>8483.14</v>
      </c>
      <c r="E9" s="16">
        <f t="shared" si="0"/>
        <v>87264.92</v>
      </c>
      <c r="F9" s="13">
        <v>241.09</v>
      </c>
    </row>
    <row r="10" spans="1:6" ht="14.45" x14ac:dyDescent="0.3">
      <c r="A10" s="14">
        <v>6</v>
      </c>
      <c r="B10" s="15" t="s">
        <v>69</v>
      </c>
      <c r="C10" s="11">
        <v>34869.93</v>
      </c>
      <c r="D10" s="11">
        <v>1900.72</v>
      </c>
      <c r="E10" s="16">
        <f t="shared" si="0"/>
        <v>36770.65</v>
      </c>
      <c r="F10" s="13">
        <v>166.51</v>
      </c>
    </row>
    <row r="11" spans="1:6" x14ac:dyDescent="0.25">
      <c r="A11" s="14">
        <v>7</v>
      </c>
      <c r="B11" s="15" t="s">
        <v>70</v>
      </c>
      <c r="C11" s="11">
        <v>58287.81</v>
      </c>
      <c r="D11" s="11">
        <v>1689.28</v>
      </c>
      <c r="E11" s="16">
        <f t="shared" si="0"/>
        <v>59977.09</v>
      </c>
      <c r="F11" s="13">
        <v>228.89</v>
      </c>
    </row>
    <row r="12" spans="1:6" x14ac:dyDescent="0.25">
      <c r="A12" s="14">
        <v>8</v>
      </c>
      <c r="B12" s="15" t="s">
        <v>71</v>
      </c>
      <c r="C12" s="11">
        <v>108964.91</v>
      </c>
      <c r="D12" s="11">
        <v>1092.52</v>
      </c>
      <c r="E12" s="16">
        <f t="shared" si="0"/>
        <v>110057.43000000001</v>
      </c>
      <c r="F12" s="13">
        <v>228.98</v>
      </c>
    </row>
    <row r="13" spans="1:6" ht="14.45" x14ac:dyDescent="0.3">
      <c r="A13" s="14">
        <v>9</v>
      </c>
      <c r="B13" s="15" t="s">
        <v>72</v>
      </c>
      <c r="C13" s="11">
        <v>47693.33</v>
      </c>
      <c r="D13" s="11">
        <v>412.52</v>
      </c>
      <c r="E13" s="16">
        <f t="shared" si="0"/>
        <v>48105.85</v>
      </c>
      <c r="F13" s="13">
        <v>235.79</v>
      </c>
    </row>
    <row r="14" spans="1:6" x14ac:dyDescent="0.25">
      <c r="A14" s="14">
        <v>10</v>
      </c>
      <c r="B14" s="15" t="s">
        <v>73</v>
      </c>
      <c r="C14" s="11">
        <v>47481.63</v>
      </c>
      <c r="D14" s="11">
        <v>1000.1</v>
      </c>
      <c r="E14" s="16">
        <f t="shared" si="0"/>
        <v>48481.729999999996</v>
      </c>
      <c r="F14" s="13">
        <v>103.69</v>
      </c>
    </row>
    <row r="15" spans="1:6" ht="14.45" x14ac:dyDescent="0.3">
      <c r="A15" s="14">
        <v>11</v>
      </c>
      <c r="B15" s="15" t="s">
        <v>74</v>
      </c>
      <c r="C15" s="11">
        <v>99032.44</v>
      </c>
      <c r="D15" s="11">
        <v>3106.69</v>
      </c>
      <c r="E15" s="16">
        <f t="shared" si="0"/>
        <v>102139.13</v>
      </c>
      <c r="F15" s="13">
        <v>340.79</v>
      </c>
    </row>
    <row r="16" spans="1:6" x14ac:dyDescent="0.25">
      <c r="A16" s="14">
        <v>12</v>
      </c>
      <c r="B16" s="15" t="s">
        <v>75</v>
      </c>
      <c r="C16" s="11">
        <v>79512.14</v>
      </c>
      <c r="D16" s="11">
        <v>5878.53</v>
      </c>
      <c r="E16" s="16">
        <f t="shared" si="0"/>
        <v>85390.67</v>
      </c>
      <c r="F16" s="13">
        <v>288.55</v>
      </c>
    </row>
    <row r="17" spans="1:6" x14ac:dyDescent="0.25">
      <c r="A17" s="14">
        <v>13</v>
      </c>
      <c r="B17" s="15" t="s">
        <v>76</v>
      </c>
      <c r="C17" s="11">
        <v>98888.71</v>
      </c>
      <c r="D17" s="11">
        <v>2025.2</v>
      </c>
      <c r="E17" s="16">
        <f t="shared" si="0"/>
        <v>100913.91</v>
      </c>
      <c r="F17" s="13">
        <v>412.06</v>
      </c>
    </row>
    <row r="18" spans="1:6" ht="14.45" x14ac:dyDescent="0.3">
      <c r="A18" s="14">
        <v>14</v>
      </c>
      <c r="B18" s="15" t="s">
        <v>77</v>
      </c>
      <c r="C18" s="11">
        <v>90937.06</v>
      </c>
      <c r="D18" s="11">
        <v>1519.15</v>
      </c>
      <c r="E18" s="16">
        <f t="shared" si="0"/>
        <v>92456.209999999992</v>
      </c>
      <c r="F18" s="13">
        <v>282.23</v>
      </c>
    </row>
    <row r="19" spans="1:6" ht="14.45" x14ac:dyDescent="0.3">
      <c r="A19" s="14">
        <v>15</v>
      </c>
      <c r="B19" s="15" t="s">
        <v>78</v>
      </c>
      <c r="C19" s="11">
        <v>56675.75</v>
      </c>
      <c r="D19" s="11">
        <v>1845.23</v>
      </c>
      <c r="E19" s="16">
        <f t="shared" si="0"/>
        <v>58520.98</v>
      </c>
      <c r="F19" s="13">
        <v>275.70999999999998</v>
      </c>
    </row>
    <row r="20" spans="1:6" x14ac:dyDescent="0.25">
      <c r="A20" s="14">
        <v>16</v>
      </c>
      <c r="B20" s="15" t="s">
        <v>79</v>
      </c>
      <c r="C20" s="11">
        <v>89402.89</v>
      </c>
      <c r="D20" s="11">
        <v>3938.93</v>
      </c>
      <c r="E20" s="16">
        <f t="shared" si="0"/>
        <v>93341.819999999992</v>
      </c>
      <c r="F20" s="13">
        <v>373.31</v>
      </c>
    </row>
    <row r="21" spans="1:6" ht="14.45" x14ac:dyDescent="0.3">
      <c r="A21" s="14">
        <v>18</v>
      </c>
      <c r="B21" s="15" t="s">
        <v>80</v>
      </c>
      <c r="C21" s="11">
        <v>103794.66</v>
      </c>
      <c r="D21" s="11">
        <v>3132.08</v>
      </c>
      <c r="E21" s="16">
        <f t="shared" si="0"/>
        <v>106926.74</v>
      </c>
      <c r="F21" s="13">
        <v>381.85</v>
      </c>
    </row>
    <row r="22" spans="1:6" ht="14.45" x14ac:dyDescent="0.3">
      <c r="A22" s="14">
        <v>19</v>
      </c>
      <c r="B22" s="15" t="s">
        <v>81</v>
      </c>
      <c r="C22" s="11">
        <v>95000.09</v>
      </c>
      <c r="D22" s="11">
        <v>3832.95</v>
      </c>
      <c r="E22" s="16">
        <f t="shared" si="0"/>
        <v>98833.04</v>
      </c>
      <c r="F22" s="13">
        <v>327.41000000000003</v>
      </c>
    </row>
    <row r="23" spans="1:6" x14ac:dyDescent="0.25">
      <c r="A23" s="14">
        <v>20</v>
      </c>
      <c r="B23" s="15" t="s">
        <v>82</v>
      </c>
      <c r="C23" s="11">
        <v>96000</v>
      </c>
      <c r="D23" s="11">
        <v>4507.9799999999996</v>
      </c>
      <c r="E23" s="16">
        <f t="shared" si="0"/>
        <v>100507.98</v>
      </c>
      <c r="F23" s="13">
        <v>312.45</v>
      </c>
    </row>
    <row r="24" spans="1:6" x14ac:dyDescent="0.25">
      <c r="A24" s="14">
        <v>21</v>
      </c>
      <c r="B24" s="15" t="s">
        <v>83</v>
      </c>
      <c r="C24" s="11">
        <v>93532.49</v>
      </c>
      <c r="D24" s="11">
        <v>3023.3</v>
      </c>
      <c r="E24" s="16">
        <f t="shared" si="0"/>
        <v>96555.790000000008</v>
      </c>
      <c r="F24" s="13">
        <v>321.27999999999997</v>
      </c>
    </row>
    <row r="25" spans="1:6" x14ac:dyDescent="0.25">
      <c r="A25" s="14">
        <v>22</v>
      </c>
      <c r="B25" s="15" t="s">
        <v>84</v>
      </c>
      <c r="C25" s="11">
        <v>62034.29</v>
      </c>
      <c r="D25" s="11">
        <v>3760.59</v>
      </c>
      <c r="E25" s="16">
        <f t="shared" si="0"/>
        <v>65794.880000000005</v>
      </c>
      <c r="F25" s="13">
        <v>116.98</v>
      </c>
    </row>
    <row r="26" spans="1:6" x14ac:dyDescent="0.25">
      <c r="A26" s="14">
        <v>23</v>
      </c>
      <c r="B26" s="15" t="s">
        <v>85</v>
      </c>
      <c r="C26" s="11">
        <v>86010.6</v>
      </c>
      <c r="D26" s="11">
        <v>5170.17</v>
      </c>
      <c r="E26" s="16">
        <f t="shared" si="0"/>
        <v>91180.77</v>
      </c>
      <c r="F26" s="13">
        <v>174.21</v>
      </c>
    </row>
    <row r="27" spans="1:6" x14ac:dyDescent="0.25">
      <c r="A27" s="14">
        <v>24</v>
      </c>
      <c r="B27" s="15" t="s">
        <v>86</v>
      </c>
      <c r="C27" s="11">
        <v>95930.74</v>
      </c>
      <c r="D27" s="11">
        <v>1933.98</v>
      </c>
      <c r="E27" s="16">
        <f t="shared" si="0"/>
        <v>97864.72</v>
      </c>
      <c r="F27" s="13">
        <v>433.1</v>
      </c>
    </row>
    <row r="28" spans="1:6" x14ac:dyDescent="0.25">
      <c r="A28" s="14">
        <v>25</v>
      </c>
      <c r="B28" s="15" t="s">
        <v>87</v>
      </c>
      <c r="C28" s="11">
        <v>72393.13</v>
      </c>
      <c r="D28" s="11">
        <v>2112.46</v>
      </c>
      <c r="E28" s="16">
        <f t="shared" si="0"/>
        <v>74505.590000000011</v>
      </c>
      <c r="F28" s="13">
        <v>877.55</v>
      </c>
    </row>
    <row r="29" spans="1:6" x14ac:dyDescent="0.25">
      <c r="A29" s="14">
        <v>26</v>
      </c>
      <c r="B29" s="15" t="s">
        <v>88</v>
      </c>
      <c r="C29" s="11">
        <v>55095.32</v>
      </c>
      <c r="D29" s="11">
        <v>2402.1</v>
      </c>
      <c r="E29" s="16">
        <f t="shared" si="0"/>
        <v>57497.42</v>
      </c>
      <c r="F29" s="13">
        <v>144.15</v>
      </c>
    </row>
    <row r="30" spans="1:6" x14ac:dyDescent="0.25">
      <c r="A30" s="14">
        <v>27</v>
      </c>
      <c r="B30" s="15" t="s">
        <v>89</v>
      </c>
      <c r="C30" s="11">
        <v>78211.08</v>
      </c>
      <c r="D30" s="11">
        <v>5401.83</v>
      </c>
      <c r="E30" s="16">
        <f t="shared" si="0"/>
        <v>83612.91</v>
      </c>
      <c r="F30" s="13">
        <v>447.39</v>
      </c>
    </row>
    <row r="31" spans="1:6" x14ac:dyDescent="0.25">
      <c r="A31" s="14">
        <v>28</v>
      </c>
      <c r="B31" s="15" t="s">
        <v>90</v>
      </c>
      <c r="C31" s="11">
        <v>52905.91</v>
      </c>
      <c r="D31" s="11">
        <v>1692.45</v>
      </c>
      <c r="E31" s="16">
        <f t="shared" si="0"/>
        <v>54598.36</v>
      </c>
      <c r="F31" s="13">
        <v>329.09</v>
      </c>
    </row>
    <row r="32" spans="1:6" x14ac:dyDescent="0.25">
      <c r="A32" s="14">
        <v>29</v>
      </c>
      <c r="B32" s="15" t="s">
        <v>91</v>
      </c>
      <c r="C32" s="11">
        <v>91973.51</v>
      </c>
      <c r="D32" s="11">
        <v>3676.77</v>
      </c>
      <c r="E32" s="16">
        <f t="shared" si="0"/>
        <v>95650.28</v>
      </c>
      <c r="F32" s="13">
        <v>552.73</v>
      </c>
    </row>
    <row r="33" spans="1:6" x14ac:dyDescent="0.25">
      <c r="A33" s="14">
        <v>30</v>
      </c>
      <c r="B33" s="15" t="s">
        <v>92</v>
      </c>
      <c r="C33" s="11">
        <v>60162.1</v>
      </c>
      <c r="D33" s="11">
        <v>593.14</v>
      </c>
      <c r="E33" s="16">
        <f t="shared" si="0"/>
        <v>60755.24</v>
      </c>
      <c r="F33" s="13">
        <v>296.94</v>
      </c>
    </row>
    <row r="34" spans="1:6" x14ac:dyDescent="0.25">
      <c r="A34" s="14">
        <v>31</v>
      </c>
      <c r="B34" s="15" t="s">
        <v>93</v>
      </c>
      <c r="C34" s="11">
        <v>83496.25</v>
      </c>
      <c r="D34" s="11">
        <v>2974.71</v>
      </c>
      <c r="E34" s="16">
        <f t="shared" si="0"/>
        <v>86470.96</v>
      </c>
      <c r="F34" s="13">
        <v>310.87</v>
      </c>
    </row>
    <row r="35" spans="1:6" x14ac:dyDescent="0.25">
      <c r="A35" s="14">
        <v>32</v>
      </c>
      <c r="B35" s="15" t="s">
        <v>94</v>
      </c>
      <c r="C35" s="11">
        <v>108534.31</v>
      </c>
      <c r="D35" s="11">
        <v>3561.29</v>
      </c>
      <c r="E35" s="16">
        <f t="shared" si="0"/>
        <v>112095.59999999999</v>
      </c>
      <c r="F35" s="13">
        <v>254.21</v>
      </c>
    </row>
    <row r="36" spans="1:6" x14ac:dyDescent="0.25">
      <c r="A36" s="14">
        <v>33</v>
      </c>
      <c r="B36" s="15" t="s">
        <v>95</v>
      </c>
      <c r="C36" s="11">
        <v>91659.8</v>
      </c>
      <c r="D36" s="11">
        <v>2878.54</v>
      </c>
      <c r="E36" s="16">
        <f t="shared" si="0"/>
        <v>94538.34</v>
      </c>
      <c r="F36" s="13">
        <v>372.99</v>
      </c>
    </row>
    <row r="37" spans="1:6" x14ac:dyDescent="0.25">
      <c r="A37" s="14">
        <v>34</v>
      </c>
      <c r="B37" s="15" t="s">
        <v>96</v>
      </c>
      <c r="C37" s="11">
        <v>270687.90999999997</v>
      </c>
      <c r="D37" s="11">
        <v>16.25</v>
      </c>
      <c r="E37" s="16">
        <f t="shared" si="0"/>
        <v>270704.15999999997</v>
      </c>
      <c r="F37" s="13">
        <v>265.04000000000002</v>
      </c>
    </row>
    <row r="38" spans="1:6" x14ac:dyDescent="0.25">
      <c r="A38" s="14">
        <v>35</v>
      </c>
      <c r="B38" s="15" t="s">
        <v>97</v>
      </c>
      <c r="C38" s="11">
        <v>83765.820000000007</v>
      </c>
      <c r="D38" s="11">
        <v>1678.73</v>
      </c>
      <c r="E38" s="16">
        <f t="shared" si="0"/>
        <v>85444.55</v>
      </c>
      <c r="F38" s="13">
        <v>150.56</v>
      </c>
    </row>
    <row r="39" spans="1:6" x14ac:dyDescent="0.25">
      <c r="A39" s="14">
        <v>36</v>
      </c>
      <c r="B39" s="15" t="s">
        <v>98</v>
      </c>
      <c r="C39" s="11">
        <v>40869.5</v>
      </c>
      <c r="D39" s="11">
        <v>183.92</v>
      </c>
      <c r="E39" s="16">
        <f t="shared" si="0"/>
        <v>41053.42</v>
      </c>
      <c r="F39" s="13">
        <v>145.94999999999999</v>
      </c>
    </row>
    <row r="40" spans="1:6" x14ac:dyDescent="0.25">
      <c r="A40" s="14">
        <v>37</v>
      </c>
      <c r="B40" s="15" t="s">
        <v>99</v>
      </c>
      <c r="C40" s="11">
        <v>91003.05</v>
      </c>
      <c r="D40" s="11">
        <v>704.39</v>
      </c>
      <c r="E40" s="16">
        <f t="shared" si="0"/>
        <v>91707.44</v>
      </c>
      <c r="F40" s="13">
        <v>221.83</v>
      </c>
    </row>
    <row r="41" spans="1:6" x14ac:dyDescent="0.25">
      <c r="A41" s="14">
        <v>38</v>
      </c>
      <c r="B41" s="15" t="s">
        <v>100</v>
      </c>
      <c r="C41" s="11">
        <v>64659.07</v>
      </c>
      <c r="D41" s="11">
        <v>2048.83</v>
      </c>
      <c r="E41" s="16">
        <f t="shared" si="0"/>
        <v>66707.899999999994</v>
      </c>
      <c r="F41" s="13">
        <v>415.76</v>
      </c>
    </row>
    <row r="42" spans="1:6" ht="15.75" thickBot="1" x14ac:dyDescent="0.3">
      <c r="A42" s="17">
        <v>40</v>
      </c>
      <c r="B42" s="18" t="s">
        <v>101</v>
      </c>
      <c r="C42" s="11">
        <v>125673.27</v>
      </c>
      <c r="D42" s="11">
        <v>3458.56</v>
      </c>
      <c r="E42" s="19">
        <f t="shared" si="0"/>
        <v>129131.83</v>
      </c>
      <c r="F42" s="13">
        <v>607.75</v>
      </c>
    </row>
    <row r="43" spans="1:6" ht="15.75" thickBot="1" x14ac:dyDescent="0.3">
      <c r="A43" s="81" t="s">
        <v>102</v>
      </c>
      <c r="B43" s="82"/>
      <c r="C43" s="20">
        <f>SUM(C5:C42)</f>
        <v>3160899.7799999993</v>
      </c>
      <c r="D43" s="20">
        <f>SUM(D5:D42)</f>
        <v>98386.829999999987</v>
      </c>
      <c r="E43" s="21">
        <f>SUM(E5:E42)</f>
        <v>3259286.61</v>
      </c>
      <c r="F43" s="22">
        <f>SUM(F5:F42)</f>
        <v>11662.090000000002</v>
      </c>
    </row>
  </sheetData>
  <mergeCells count="9">
    <mergeCell ref="A43:B43"/>
    <mergeCell ref="A1:F1"/>
    <mergeCell ref="A2:A4"/>
    <mergeCell ref="B2:B4"/>
    <mergeCell ref="C2:E2"/>
    <mergeCell ref="F2:F4"/>
    <mergeCell ref="C3:C4"/>
    <mergeCell ref="D3:D4"/>
    <mergeCell ref="E3:E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2</vt:i4>
      </vt:variant>
    </vt:vector>
  </HeadingPairs>
  <TitlesOfParts>
    <vt:vector size="6" baseType="lpstr">
      <vt:lpstr>Hodowla lasu</vt:lpstr>
      <vt:lpstr>LPIR-6 Ocena upraw</vt:lpstr>
      <vt:lpstr>Ocena upraw 2014 nadleśnictwa</vt:lpstr>
      <vt:lpstr>Pozyskanie drewna</vt:lpstr>
      <vt:lpstr>'Ocena upraw 2014 nadleśnictwa'!Obszar_wydruku</vt:lpstr>
      <vt:lpstr>'Ocena upraw 2014 nadleśnictwa'!Tytuły_wydruku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Bartosz Kurzeja</dc:creator>
  <cp:lastModifiedBy>Mateusz Zimny</cp:lastModifiedBy>
  <cp:lastPrinted>2015-02-03T08:31:00Z</cp:lastPrinted>
  <dcterms:created xsi:type="dcterms:W3CDTF">2015-02-03T06:53:33Z</dcterms:created>
  <dcterms:modified xsi:type="dcterms:W3CDTF">2019-04-12T11:51:48Z</dcterms:modified>
</cp:coreProperties>
</file>